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\Dave\IRA 2017-2018 Proposals\IRA 943\"/>
    </mc:Choice>
  </mc:AlternateContent>
  <bookViews>
    <workbookView xWindow="0" yWindow="0" windowWidth="20160" windowHeight="904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<sst xmlns="http://schemas.openxmlformats.org/spreadsheetml/2006/main" count="88" uniqueCount="59">
  <si>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</si>
  <si>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</si>
  <si>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</si>
  <si>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</si>
  <si>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</si>
  <si>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</si>
  <si>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</si>
  <si>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</si>
  <si>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</si>
  <si>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</si>
  <si>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</si>
  <si>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</si>
  <si>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</si>
  <si>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</si>
  <si>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</si>
  <si>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</si>
  <si>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</si>
  <si>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</si>
  <si>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</si>
  <si>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</si>
  <si>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</si>
  <si>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</si>
  <si>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</si>
  <si>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</si>
  <si>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</si>
  <si>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</si>
  <si>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</si>
  <si>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</si>
  <si>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</si>
  <si>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</si>
  <si>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</si>
  <si>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</si>
  <si>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</si>
  <si>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</si>
  <si>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</si>
  <si>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</si>
  <si>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</si>
  <si>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</si>
  <si>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</si>
  <si>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</si>
  <si>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</si>
  <si>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</si>
  <si>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</si>
  <si>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</si>
  <si>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</si>
  <si>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</si>
  <si>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</si>
  <si>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</si>
  <si>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</si>
  <si>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</si>
  <si>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</si>
  <si>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</si>
  <si>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</si>
  <si>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</si>
  <si>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$5/student/night</t>
  </si>
  <si>
    <t>Activity Title: English Capstone Creative Thinking/Writing Trip to Santa Rosa Island</t>
  </si>
  <si>
    <t>IRA Proposal Sponsor Name: Kim Vose</t>
  </si>
  <si>
    <t>Number of Students Participating: 10</t>
  </si>
  <si>
    <t>Number of Faculty: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</si>
</sst>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H1" sqref="H1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55</v>
      </c>
    </row>
    <row r="2" spans="2:12" ht="18.75" customHeight="1" x14ac:dyDescent="0.25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56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57</v>
      </c>
      <c r="G4" s="60"/>
      <c r="H4" s="61"/>
      <c r="L4" s="16"/>
    </row>
    <row r="5" spans="2:12" x14ac:dyDescent="0.25">
      <c r="E5" s="1" t="s">
        <v>1</v>
      </c>
      <c r="F5" s="41" t="s">
        <v>58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10</v>
      </c>
      <c r="G10" s="24">
        <f>PRODUCT(F10,E10)</f>
        <v>1040</v>
      </c>
      <c r="H10" s="40" t="s">
        <v>51</v>
      </c>
      <c r="I10" s="37"/>
    </row>
    <row r="11" spans="2:12" ht="15.75" x14ac:dyDescent="0.3">
      <c r="B11" s="3"/>
      <c r="C11" s="3"/>
      <c r="D11" s="3" t="s">
        <v>27</v>
      </c>
      <c r="E11" s="21">
        <v>10</v>
      </c>
      <c r="F11" s="3">
        <v>10</v>
      </c>
      <c r="G11" s="24">
        <f t="shared" si="0"/>
        <v>100</v>
      </c>
      <c r="H11" s="3" t="s">
        <v>54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45</v>
      </c>
      <c r="F14" s="3">
        <v>10</v>
      </c>
      <c r="G14" s="24">
        <f t="shared" si="0"/>
        <v>450</v>
      </c>
      <c r="H14" s="39" t="s">
        <v>52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169</v>
      </c>
      <c r="F18" s="5"/>
      <c r="G18" s="23">
        <f>SUM(G7:G17)</f>
        <v>1590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>
        <v>20</v>
      </c>
      <c r="F23" s="3">
        <v>1</v>
      </c>
      <c r="G23" s="24">
        <f t="shared" si="1"/>
        <v>20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45</v>
      </c>
      <c r="F26" s="3">
        <v>1</v>
      </c>
      <c r="G26" s="24">
        <f t="shared" si="1"/>
        <v>45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>
        <v>104</v>
      </c>
      <c r="F28" s="3">
        <v>1</v>
      </c>
      <c r="G28" s="24">
        <f t="shared" si="1"/>
        <v>104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179</v>
      </c>
      <c r="F29" s="19"/>
      <c r="G29" s="24">
        <f>SUM(G20:G28)</f>
        <v>169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>PRODUCT(E33,F33)</f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>PRODUCT(F37,E37)</f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>PRODUCT(F38,E38)</f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>PRODUCT(F39,E39)</f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>PRODUCT(F40,E40)</f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38</v>
      </c>
      <c r="C43" s="49" t="s">
        <v>42</v>
      </c>
      <c r="D43" s="42"/>
      <c r="E43" s="42"/>
      <c r="F43" s="43"/>
      <c r="G43" s="26">
        <f>G18</f>
        <v>1590</v>
      </c>
      <c r="H43" s="9"/>
    </row>
    <row r="44" spans="2:8" ht="15.75" x14ac:dyDescent="0.3">
      <c r="B44" s="38" t="s">
        <v>39</v>
      </c>
      <c r="C44" s="49" t="s">
        <v>45</v>
      </c>
      <c r="D44" s="51"/>
      <c r="E44" s="51"/>
      <c r="F44" s="52"/>
      <c r="G44" s="28">
        <f>PRODUCT(G43,0.67)</f>
        <v>1065.3</v>
      </c>
      <c r="H44" s="15"/>
    </row>
    <row r="45" spans="2:8" ht="15.75" x14ac:dyDescent="0.3">
      <c r="B45" s="33" t="s">
        <v>40</v>
      </c>
      <c r="C45" s="49" t="s">
        <v>33</v>
      </c>
      <c r="D45" s="42"/>
      <c r="E45" s="42"/>
      <c r="F45" s="43"/>
      <c r="G45" s="26">
        <f>G29</f>
        <v>169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1759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>
        <f>SUM(G44,G45,G46)</f>
        <v>1234.3</v>
      </c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>
        <f>PRODUCT(G43,0.33)</f>
        <v>524.70000000000005</v>
      </c>
      <c r="H49" s="15"/>
    </row>
    <row r="50" spans="2:8" ht="15.75" x14ac:dyDescent="0.3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2017-09-11T23:22:07Z</dcterms:modified>
</cp:coreProperties>
</file>