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ongo/Sean's Files/CSUCI/CSUCI (non-Research, non-Classes)/Grants &amp; Applications/Applied For/CSUCI IRA Applications/IRAS for 2018-2019/"/>
    </mc:Choice>
  </mc:AlternateContent>
  <bookViews>
    <workbookView xWindow="12400" yWindow="4640" windowWidth="20160" windowHeight="9040"/>
  </bookViews>
  <sheets>
    <sheet name="IRA Activities Requiring Travel" sheetId="2" r:id="rId1"/>
    <sheet name="Sheet2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<sst xmlns="http://schemas.openxmlformats.org/spreadsheetml/2006/main" count="94" uniqueCount="66">
  <si>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</si>
  <si>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</si>
  <si>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</si>
  <si>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</si>
  <si>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</si>
  <si>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</si>
  <si>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</si>
  <si>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</si>
  <si>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</si>
  <si>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</si>
  <si>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</si>
  <si>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</si>
  <si>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</si>
  <si>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</si>
  <si>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</si>
  <si>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</si>
  <si>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</si>
  <si>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</si>
  <si>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</si>
  <si>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</si>
  <si>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</si>
  <si>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</si>
  <si>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</si>
  <si>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</si>
  <si>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</si>
  <si>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</si>
  <si>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</si>
  <si>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</si>
  <si>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</si>
  <si>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</si>
  <si>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</si>
  <si>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</si>
  <si>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</si>
  <si>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</si>
  <si>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</si>
  <si>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</si>
  <si>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</si>
  <si>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</si>
  <si>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</si>
  <si>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</si>
  <si>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</si>
  <si>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</si>
  <si>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</si>
  <si>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</si>
  <si>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</si>
  <si>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</si>
  <si>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</si>
  <si>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</si>
  <si>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</si>
  <si>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</si>
  <si>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</si>
  <si>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</si>
  <si>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</si>
  <si>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Activity Title: Service Learning in New Orleans ESRM 492</t>
  </si>
  <si>
    <t>IRA Proposal Sponsor Name: Sean Anderson</t>
  </si>
  <si>
    <t>Number of Students Participating: 12</t>
  </si>
  <si>
    <t>Number of Faculty: 2</t>
  </si>
  <si>
    <t>Roadrunner to/from LAX</t>
  </si>
  <si>
    <t>7 rooms for 11 nights</t>
  </si>
  <si>
    <t>t-shirts</t>
  </si>
  <si>
    <t>student unifroms &amp; thank you for our partners/volunteers</t>
  </si>
  <si>
    <t>1 room for 11 nights</t>
  </si>
  <si>
    <t>bundled with student cost</t>
  </si>
  <si>
    <t>pvc, tomato starts for gardens, podcasting supplies, etc.</t>
  </si>
  <si>
    <t>TerraPass offsets for airfare and gas for vans</t>
  </si>
  <si>
    <t>AY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</si>
</sst>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164" fontId="0" fillId="0" borderId="0" xfId="0" applyNumberFormat="1"/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tabSelected="1" workbookViewId="0">
      <selection activeCell="B3" sqref="B3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.1640625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 x14ac:dyDescent="0.2">
      <c r="B1" s="46" t="s">
        <v>25</v>
      </c>
      <c r="C1" s="46"/>
      <c r="D1" s="46"/>
      <c r="E1" s="46"/>
      <c r="F1" s="18"/>
      <c r="G1" s="20"/>
      <c r="H1" s="36" t="s">
        <v>53</v>
      </c>
    </row>
    <row r="2" spans="2:12" ht="18.75" customHeight="1" x14ac:dyDescent="0.2">
      <c r="B2" s="50" t="s">
        <v>65</v>
      </c>
      <c r="C2" s="50"/>
      <c r="D2" s="50"/>
      <c r="E2" s="18"/>
      <c r="F2" s="34"/>
      <c r="G2" s="20"/>
      <c r="H2" s="35"/>
    </row>
    <row r="3" spans="2:12" ht="16.5" customHeight="1" x14ac:dyDescent="0.2">
      <c r="B3" s="17"/>
      <c r="C3" s="42"/>
      <c r="D3" s="43"/>
      <c r="E3" s="17"/>
      <c r="F3" s="47" t="s">
        <v>54</v>
      </c>
      <c r="G3" s="48"/>
      <c r="H3" s="49"/>
    </row>
    <row r="4" spans="2:12" ht="15" customHeight="1" x14ac:dyDescent="0.2">
      <c r="B4" s="44"/>
      <c r="C4" s="44"/>
      <c r="D4" s="45"/>
      <c r="E4" s="1" t="s">
        <v>1</v>
      </c>
      <c r="F4" s="47" t="s">
        <v>55</v>
      </c>
      <c r="G4" s="48"/>
      <c r="H4" s="49"/>
      <c r="L4" s="16"/>
    </row>
    <row r="5" spans="2:12" x14ac:dyDescent="0.2">
      <c r="E5" s="1" t="s">
        <v>1</v>
      </c>
      <c r="F5" s="47" t="s">
        <v>56</v>
      </c>
      <c r="G5" s="52"/>
      <c r="H5" s="53"/>
    </row>
    <row r="6" spans="2:12" x14ac:dyDescent="0.2">
      <c r="B6" s="2" t="s">
        <v>29</v>
      </c>
      <c r="C6" s="59" t="s">
        <v>26</v>
      </c>
      <c r="D6" s="63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2">
      <c r="B7" s="3"/>
      <c r="C7" s="3" t="s">
        <v>1</v>
      </c>
      <c r="D7" s="3" t="s">
        <v>0</v>
      </c>
      <c r="E7" s="21">
        <v>950</v>
      </c>
      <c r="F7" s="3">
        <v>12</v>
      </c>
      <c r="G7" s="24">
        <f>PRODUCT(F7,E7)</f>
        <v>11400</v>
      </c>
      <c r="H7" s="3"/>
    </row>
    <row r="8" spans="2:12" x14ac:dyDescent="0.2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 x14ac:dyDescent="0.2">
      <c r="B9" s="3"/>
      <c r="C9" s="3"/>
      <c r="D9" s="3" t="s">
        <v>6</v>
      </c>
      <c r="E9" s="21">
        <v>1000</v>
      </c>
      <c r="F9" s="3"/>
      <c r="G9" s="24">
        <f t="shared" ref="G9:G17" si="0">PRODUCT(F9,E9)</f>
        <v>1000</v>
      </c>
      <c r="H9" s="3" t="s">
        <v>57</v>
      </c>
    </row>
    <row r="10" spans="2:12" ht="39" customHeight="1" x14ac:dyDescent="0.2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x14ac:dyDescent="0.2">
      <c r="B11" s="3"/>
      <c r="C11" s="3"/>
      <c r="D11" s="3" t="s">
        <v>27</v>
      </c>
      <c r="E11" s="21">
        <v>100</v>
      </c>
      <c r="F11" s="3">
        <v>77</v>
      </c>
      <c r="G11" s="24">
        <f t="shared" si="0"/>
        <v>7700</v>
      </c>
      <c r="H11" s="3" t="s">
        <v>58</v>
      </c>
    </row>
    <row r="12" spans="2:12" x14ac:dyDescent="0.2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x14ac:dyDescent="0.2">
      <c r="B13" s="3"/>
      <c r="C13" s="3"/>
      <c r="D13" s="3" t="s">
        <v>59</v>
      </c>
      <c r="E13" s="21">
        <v>14</v>
      </c>
      <c r="F13" s="3">
        <v>84</v>
      </c>
      <c r="G13" s="24">
        <f t="shared" si="0"/>
        <v>1176</v>
      </c>
      <c r="H13" s="3" t="s">
        <v>60</v>
      </c>
    </row>
    <row r="14" spans="2:12" x14ac:dyDescent="0.2">
      <c r="B14" s="3"/>
      <c r="C14" s="3" t="s">
        <v>1</v>
      </c>
      <c r="D14" s="3" t="s">
        <v>28</v>
      </c>
      <c r="E14" s="21">
        <v>4800</v>
      </c>
      <c r="F14" s="3"/>
      <c r="G14" s="24">
        <f t="shared" si="0"/>
        <v>4800</v>
      </c>
      <c r="H14" s="39" t="s">
        <v>52</v>
      </c>
    </row>
    <row r="15" spans="2:12" x14ac:dyDescent="0.2">
      <c r="B15" s="3"/>
      <c r="C15" s="3" t="s">
        <v>1</v>
      </c>
      <c r="D15" s="3" t="s">
        <v>9</v>
      </c>
      <c r="E15" s="21">
        <v>3200</v>
      </c>
      <c r="F15" s="3"/>
      <c r="G15" s="24">
        <f t="shared" si="0"/>
        <v>3200</v>
      </c>
      <c r="H15" s="3"/>
    </row>
    <row r="16" spans="2:12" x14ac:dyDescent="0.2">
      <c r="B16" s="4"/>
      <c r="C16" s="4"/>
      <c r="D16" s="3" t="s">
        <v>11</v>
      </c>
      <c r="E16" s="22">
        <v>2000</v>
      </c>
      <c r="F16" s="5"/>
      <c r="G16" s="23">
        <f t="shared" si="0"/>
        <v>2000</v>
      </c>
      <c r="H16" s="5"/>
    </row>
    <row r="17" spans="2:8" x14ac:dyDescent="0.2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x14ac:dyDescent="0.2">
      <c r="B18" s="4"/>
      <c r="C18" s="6"/>
      <c r="D18" s="11" t="s">
        <v>19</v>
      </c>
      <c r="E18" s="23">
        <f>SUM(E7:E17)</f>
        <v>12074</v>
      </c>
      <c r="F18" s="5"/>
      <c r="G18" s="23">
        <f>SUM(G7:G17)</f>
        <v>31276</v>
      </c>
      <c r="H18" s="5"/>
    </row>
    <row r="19" spans="2:8" x14ac:dyDescent="0.2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x14ac:dyDescent="0.2">
      <c r="B20" s="3"/>
      <c r="C20" s="3"/>
      <c r="D20" s="3" t="s">
        <v>0</v>
      </c>
      <c r="E20" s="21">
        <v>950</v>
      </c>
      <c r="F20" s="3">
        <v>2</v>
      </c>
      <c r="G20" s="24">
        <f>PRODUCT(E20,F20)</f>
        <v>1900</v>
      </c>
      <c r="H20" s="3"/>
    </row>
    <row r="21" spans="2:8" x14ac:dyDescent="0.2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x14ac:dyDescent="0.2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 t="s">
        <v>62</v>
      </c>
    </row>
    <row r="23" spans="2:8" x14ac:dyDescent="0.2">
      <c r="B23" s="3"/>
      <c r="C23" s="3"/>
      <c r="D23" s="3" t="s">
        <v>27</v>
      </c>
      <c r="E23" s="21">
        <v>100</v>
      </c>
      <c r="F23" s="3">
        <v>11</v>
      </c>
      <c r="G23" s="24">
        <f t="shared" si="1"/>
        <v>1100</v>
      </c>
      <c r="H23" s="3" t="s">
        <v>61</v>
      </c>
    </row>
    <row r="24" spans="2:8" x14ac:dyDescent="0.2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x14ac:dyDescent="0.2">
      <c r="B25" s="3"/>
      <c r="C25" s="3"/>
      <c r="D25" s="3" t="s">
        <v>8</v>
      </c>
      <c r="E25" s="21"/>
      <c r="F25" s="3"/>
      <c r="G25" s="24">
        <f t="shared" si="1"/>
        <v>0</v>
      </c>
      <c r="H25" s="3" t="s">
        <v>62</v>
      </c>
    </row>
    <row r="26" spans="2:8" x14ac:dyDescent="0.2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x14ac:dyDescent="0.2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x14ac:dyDescent="0.2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x14ac:dyDescent="0.2">
      <c r="B29" s="3"/>
      <c r="C29" s="3"/>
      <c r="D29" s="1" t="s">
        <v>20</v>
      </c>
      <c r="E29" s="24">
        <f>SUM(E20:E28)</f>
        <v>1060</v>
      </c>
      <c r="F29" s="19"/>
      <c r="G29" s="24">
        <f>SUM(G20:G28)</f>
        <v>3000</v>
      </c>
      <c r="H29" s="10"/>
    </row>
    <row r="30" spans="2:8" x14ac:dyDescent="0.2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x14ac:dyDescent="0.2">
      <c r="B31" s="3"/>
      <c r="C31" s="3"/>
      <c r="D31" s="3" t="s">
        <v>15</v>
      </c>
      <c r="E31" s="25">
        <v>1300</v>
      </c>
      <c r="F31" s="3"/>
      <c r="G31" s="24">
        <f>PRODUCT(E31,F31)</f>
        <v>1300</v>
      </c>
      <c r="H31" s="3" t="s">
        <v>63</v>
      </c>
    </row>
    <row r="32" spans="2:8" x14ac:dyDescent="0.2">
      <c r="B32" s="3"/>
      <c r="C32" s="3" t="s">
        <v>12</v>
      </c>
      <c r="D32" s="3"/>
      <c r="E32" s="21">
        <v>135</v>
      </c>
      <c r="F32" s="3"/>
      <c r="G32" s="24">
        <f t="shared" ref="G32:G33" si="2">PRODUCT(E32,F32)</f>
        <v>135</v>
      </c>
      <c r="H32" s="3" t="s">
        <v>64</v>
      </c>
    </row>
    <row r="33" spans="2:8" x14ac:dyDescent="0.2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x14ac:dyDescent="0.2">
      <c r="B34" s="3"/>
      <c r="C34" s="3"/>
      <c r="D34" s="1" t="s">
        <v>21</v>
      </c>
      <c r="E34" s="24">
        <f>SUM(E31:E33)</f>
        <v>1435</v>
      </c>
      <c r="F34" s="19"/>
      <c r="G34" s="24">
        <f>SUM(E31:E33)</f>
        <v>1435</v>
      </c>
      <c r="H34" s="3"/>
    </row>
    <row r="35" spans="2:8" x14ac:dyDescent="0.2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x14ac:dyDescent="0.2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x14ac:dyDescent="0.2">
      <c r="B37" s="3"/>
      <c r="C37" s="3"/>
      <c r="D37" s="3" t="s">
        <v>23</v>
      </c>
      <c r="E37" s="21">
        <v>750</v>
      </c>
      <c r="F37" s="3">
        <v>12</v>
      </c>
      <c r="G37" s="24">
        <f t="shared" si="3"/>
        <v>9000</v>
      </c>
      <c r="H37" s="3"/>
    </row>
    <row r="38" spans="2:8" x14ac:dyDescent="0.2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x14ac:dyDescent="0.2">
      <c r="B39" s="3"/>
      <c r="C39" s="3"/>
      <c r="D39" s="3" t="s">
        <v>24</v>
      </c>
      <c r="E39" s="21">
        <v>100</v>
      </c>
      <c r="F39" s="3">
        <v>12</v>
      </c>
      <c r="G39" s="24">
        <f t="shared" si="3"/>
        <v>1200</v>
      </c>
      <c r="H39" s="3"/>
    </row>
    <row r="40" spans="2:8" x14ac:dyDescent="0.2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x14ac:dyDescent="0.2">
      <c r="B41" s="3"/>
      <c r="C41" s="3"/>
      <c r="D41" s="1" t="s">
        <v>22</v>
      </c>
      <c r="E41" s="24">
        <f>SUM(E36:E40)</f>
        <v>850</v>
      </c>
      <c r="F41" s="19"/>
      <c r="G41" s="24">
        <f>SUM(G36:G40)</f>
        <v>10200</v>
      </c>
      <c r="H41" s="3"/>
    </row>
    <row r="42" spans="2:8" x14ac:dyDescent="0.2">
      <c r="B42" s="59" t="s">
        <v>37</v>
      </c>
      <c r="C42" s="52"/>
      <c r="D42" s="52"/>
      <c r="E42" s="52"/>
      <c r="F42" s="52"/>
      <c r="G42" s="52"/>
      <c r="H42" s="53"/>
    </row>
    <row r="43" spans="2:8" x14ac:dyDescent="0.2">
      <c r="B43" s="33" t="s">
        <v>38</v>
      </c>
      <c r="C43" s="51" t="s">
        <v>42</v>
      </c>
      <c r="D43" s="52"/>
      <c r="E43" s="52"/>
      <c r="F43" s="53"/>
      <c r="G43" s="26">
        <f>G18</f>
        <v>31276</v>
      </c>
      <c r="H43" s="9"/>
    </row>
    <row r="44" spans="2:8" x14ac:dyDescent="0.2">
      <c r="B44" s="38" t="s">
        <v>39</v>
      </c>
      <c r="C44" s="51" t="s">
        <v>45</v>
      </c>
      <c r="D44" s="54"/>
      <c r="E44" s="54"/>
      <c r="F44" s="55"/>
      <c r="G44" s="28">
        <f>PRODUCT(G43,0.67)</f>
        <v>20954.920000000002</v>
      </c>
      <c r="H44" s="15"/>
    </row>
    <row r="45" spans="2:8" x14ac:dyDescent="0.2">
      <c r="B45" s="33" t="s">
        <v>40</v>
      </c>
      <c r="C45" s="51" t="s">
        <v>33</v>
      </c>
      <c r="D45" s="52"/>
      <c r="E45" s="52"/>
      <c r="F45" s="53"/>
      <c r="G45" s="26">
        <f>G29</f>
        <v>3000</v>
      </c>
      <c r="H45" s="9" t="s">
        <v>34</v>
      </c>
    </row>
    <row r="46" spans="2:8" x14ac:dyDescent="0.2">
      <c r="B46" s="33" t="s">
        <v>41</v>
      </c>
      <c r="C46" s="51" t="s">
        <v>35</v>
      </c>
      <c r="D46" s="52"/>
      <c r="E46" s="52"/>
      <c r="F46" s="53"/>
      <c r="G46" s="26">
        <f>G34</f>
        <v>1435</v>
      </c>
      <c r="H46" s="9" t="s">
        <v>36</v>
      </c>
    </row>
    <row r="47" spans="2:8" x14ac:dyDescent="0.2">
      <c r="B47" s="32"/>
      <c r="C47" s="60" t="s">
        <v>47</v>
      </c>
      <c r="D47" s="61"/>
      <c r="E47" s="61"/>
      <c r="F47" s="62"/>
      <c r="G47" s="27">
        <f>SUM(G43,G45,G46)</f>
        <v>35711</v>
      </c>
      <c r="H47" s="12"/>
    </row>
    <row r="48" spans="2:8" x14ac:dyDescent="0.2">
      <c r="B48" s="13"/>
      <c r="C48" s="58" t="s">
        <v>46</v>
      </c>
      <c r="D48" s="58"/>
      <c r="E48" s="58"/>
      <c r="F48" s="58"/>
      <c r="G48" s="29">
        <f>SUM(G44,G45,G46)</f>
        <v>25389.920000000002</v>
      </c>
      <c r="H48" s="14"/>
    </row>
    <row r="49" spans="2:8" x14ac:dyDescent="0.2">
      <c r="B49" s="8"/>
      <c r="C49" s="51" t="s">
        <v>48</v>
      </c>
      <c r="D49" s="52"/>
      <c r="E49" s="52"/>
      <c r="F49" s="53"/>
      <c r="G49" s="26">
        <f>PRODUCT(G43,0.33)</f>
        <v>10321.08</v>
      </c>
      <c r="H49" s="15"/>
    </row>
    <row r="50" spans="2:8" x14ac:dyDescent="0.2">
      <c r="B50" s="31"/>
      <c r="C50" s="51" t="s">
        <v>49</v>
      </c>
      <c r="D50" s="56"/>
      <c r="E50" s="56"/>
      <c r="F50" s="57"/>
      <c r="G50" s="26"/>
      <c r="H50" s="15"/>
    </row>
    <row r="52" spans="2:8" x14ac:dyDescent="0.2">
      <c r="H52" s="41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/>
  <headerFooter scaleWithDoc="0"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2018-03-05T19:15:35Z</dcterms:modified>
</cp:coreProperties>
</file>