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7050" activeTab="0"/>
  </bookViews>
  <sheets>
    <sheet name="2017" sheetId="1" r:id="rId1"/>
  </sheets>
  <definedNames>
    <definedName name="_xlnm.Print_Area" localSheetId="0">'2017'!$A$1:$V$89</definedName>
    <definedName name="_xlnm.Print_Titles" localSheetId="0">'2017'!$1:$2</definedName>
  </definedNames>
  <calcPr fullCalcOnLoad="1"/>
</workbook>
</file>

<file path=xl/sharedStrings.xml><?xml version="1.0" encoding="utf-8"?>
<sst xmlns="http://schemas.openxmlformats.org/spreadsheetml/2006/main" count="230" uniqueCount="37">
  <si>
    <t>Sun</t>
  </si>
  <si>
    <t>Mon</t>
  </si>
  <si>
    <t>Tues</t>
  </si>
  <si>
    <t xml:space="preserve">Wed  </t>
  </si>
  <si>
    <t>Thurs</t>
  </si>
  <si>
    <t>Fri</t>
  </si>
  <si>
    <t>Sat</t>
  </si>
  <si>
    <t>Reg Days</t>
  </si>
  <si>
    <t>Reg Hrs</t>
  </si>
  <si>
    <t>Flex Hrs</t>
  </si>
  <si>
    <t>Plus
Minus</t>
  </si>
  <si>
    <t>Employee:</t>
  </si>
  <si>
    <r>
      <t>Ö</t>
    </r>
    <r>
      <rPr>
        <b/>
        <sz val="10"/>
        <rFont val="Arial"/>
        <family val="2"/>
      </rPr>
      <t xml:space="preserve">  7 day Week
Total</t>
    </r>
  </si>
  <si>
    <r>
      <t>Ö</t>
    </r>
    <r>
      <rPr>
        <b/>
        <sz val="10"/>
        <rFont val="Arial"/>
        <family val="2"/>
      </rPr>
      <t xml:space="preserve">  14 day (2-Wk)
Total</t>
    </r>
  </si>
  <si>
    <t>sv</t>
  </si>
  <si>
    <t>(For Payroll use)</t>
  </si>
  <si>
    <t>Yes</t>
  </si>
  <si>
    <t>No</t>
  </si>
  <si>
    <t>(Select One)</t>
  </si>
  <si>
    <t xml:space="preserve">Notations:  </t>
  </si>
  <si>
    <t>Union Code:</t>
  </si>
  <si>
    <t>Empl ID:</t>
  </si>
  <si>
    <t xml:space="preserve">  </t>
  </si>
  <si>
    <t>Cumulative Hours:</t>
  </si>
  <si>
    <r>
      <t xml:space="preserve">CAUTION:  HOURS ENTERED INTO THIS CALCULATOR SPREADSHEET SHOULD ONLY BE REGULARLY SCHEDULED HOURS -- </t>
    </r>
    <r>
      <rPr>
        <b/>
        <sz val="11"/>
        <color indexed="9"/>
        <rFont val="Arial"/>
        <family val="2"/>
      </rPr>
      <t>NO OVERTIME!!</t>
    </r>
  </si>
  <si>
    <t>JANUARY       2017</t>
  </si>
  <si>
    <t>FEBRUARY         2017</t>
  </si>
  <si>
    <t>MARCH           2017</t>
  </si>
  <si>
    <t>APRIL               2017</t>
  </si>
  <si>
    <t>MAY               2017</t>
  </si>
  <si>
    <t>JUNE         2017</t>
  </si>
  <si>
    <t>JULY               2017</t>
  </si>
  <si>
    <t>AUGUST          2017</t>
  </si>
  <si>
    <t>SEPTEMBER 2017</t>
  </si>
  <si>
    <t>OCTOBER 2017</t>
  </si>
  <si>
    <t>NOVEMBER           2017</t>
  </si>
  <si>
    <t>DECEMBER     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</si>
</sst>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Symbol"/>
      <family val="1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8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ck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medium"/>
      <right style="thick"/>
      <top style="thin"/>
      <bottom style="thick"/>
    </border>
    <border>
      <left style="medium"/>
      <right style="thick"/>
      <top style="thin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ck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medium"/>
      <top style="thick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/>
      <top/>
      <bottom/>
    </border>
    <border>
      <left/>
      <right style="medium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ck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ck"/>
      <right/>
      <top style="medium"/>
      <bottom style="thin"/>
    </border>
    <border>
      <left style="thick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/>
      <top style="medium"/>
      <bottom/>
    </border>
    <border>
      <left style="medium"/>
      <right/>
      <top/>
      <bottom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right" vertical="top"/>
      <protection/>
    </xf>
    <xf numFmtId="0" fontId="0" fillId="0" borderId="10" xfId="0" applyBorder="1" applyAlignment="1" applyProtection="1">
      <alignment horizontal="center"/>
      <protection/>
    </xf>
    <xf numFmtId="0" fontId="3" fillId="33" borderId="11" xfId="0" applyFont="1" applyFill="1" applyBorder="1" applyAlignment="1" applyProtection="1" quotePrefix="1">
      <alignment horizontal="right" vertical="top"/>
      <protection/>
    </xf>
    <xf numFmtId="0" fontId="3" fillId="33" borderId="11" xfId="0" applyNumberFormat="1" applyFont="1" applyFill="1" applyBorder="1" applyAlignment="1" applyProtection="1" quotePrefix="1">
      <alignment horizontal="right" vertical="top"/>
      <protection/>
    </xf>
    <xf numFmtId="2" fontId="8" fillId="34" borderId="12" xfId="0" applyNumberFormat="1" applyFont="1" applyFill="1" applyBorder="1" applyAlignment="1" applyProtection="1">
      <alignment horizontal="center"/>
      <protection/>
    </xf>
    <xf numFmtId="2" fontId="8" fillId="0" borderId="12" xfId="0" applyNumberFormat="1" applyFont="1" applyFill="1" applyBorder="1" applyAlignment="1" applyProtection="1">
      <alignment horizontal="center"/>
      <protection/>
    </xf>
    <xf numFmtId="2" fontId="8" fillId="34" borderId="13" xfId="0" applyNumberFormat="1" applyFont="1" applyFill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11" fillId="34" borderId="15" xfId="0" applyFont="1" applyFill="1" applyBorder="1" applyAlignment="1" applyProtection="1">
      <alignment horizontal="center" wrapText="1"/>
      <protection/>
    </xf>
    <xf numFmtId="0" fontId="11" fillId="34" borderId="16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 quotePrefix="1">
      <alignment horizontal="right" vertical="top"/>
      <protection/>
    </xf>
    <xf numFmtId="0" fontId="3" fillId="33" borderId="19" xfId="0" applyFont="1" applyFill="1" applyBorder="1" applyAlignment="1" applyProtection="1">
      <alignment horizontal="right" vertical="top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2" fontId="8" fillId="0" borderId="21" xfId="0" applyNumberFormat="1" applyFont="1" applyFill="1" applyBorder="1" applyAlignment="1" applyProtection="1">
      <alignment horizontal="center"/>
      <protection/>
    </xf>
    <xf numFmtId="2" fontId="8" fillId="0" borderId="22" xfId="0" applyNumberFormat="1" applyFont="1" applyFill="1" applyBorder="1" applyAlignment="1" applyProtection="1">
      <alignment horizontal="center"/>
      <protection/>
    </xf>
    <xf numFmtId="2" fontId="8" fillId="0" borderId="23" xfId="0" applyNumberFormat="1" applyFont="1" applyFill="1" applyBorder="1" applyAlignment="1" applyProtection="1">
      <alignment horizontal="center"/>
      <protection/>
    </xf>
    <xf numFmtId="2" fontId="8" fillId="0" borderId="13" xfId="0" applyNumberFormat="1" applyFont="1" applyFill="1" applyBorder="1" applyAlignment="1" applyProtection="1">
      <alignment horizontal="center"/>
      <protection/>
    </xf>
    <xf numFmtId="0" fontId="3" fillId="33" borderId="19" xfId="0" applyNumberFormat="1" applyFont="1" applyFill="1" applyBorder="1" applyAlignment="1" applyProtection="1" quotePrefix="1">
      <alignment horizontal="right" vertical="top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14" fontId="9" fillId="0" borderId="14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wrapText="1"/>
      <protection/>
    </xf>
    <xf numFmtId="2" fontId="8" fillId="0" borderId="26" xfId="0" applyNumberFormat="1" applyFont="1" applyBorder="1" applyAlignment="1" applyProtection="1">
      <alignment horizontal="center"/>
      <protection/>
    </xf>
    <xf numFmtId="2" fontId="12" fillId="33" borderId="27" xfId="0" applyNumberFormat="1" applyFont="1" applyFill="1" applyBorder="1" applyAlignment="1" applyProtection="1">
      <alignment horizontal="center"/>
      <protection/>
    </xf>
    <xf numFmtId="2" fontId="8" fillId="0" borderId="28" xfId="0" applyNumberFormat="1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right" vertical="top"/>
      <protection/>
    </xf>
    <xf numFmtId="0" fontId="11" fillId="34" borderId="29" xfId="0" applyFont="1" applyFill="1" applyBorder="1" applyAlignment="1" applyProtection="1">
      <alignment horizontal="center" wrapText="1"/>
      <protection/>
    </xf>
    <xf numFmtId="0" fontId="11" fillId="34" borderId="30" xfId="0" applyFont="1" applyFill="1" applyBorder="1" applyAlignment="1" applyProtection="1">
      <alignment horizontal="center" wrapText="1"/>
      <protection/>
    </xf>
    <xf numFmtId="2" fontId="8" fillId="34" borderId="23" xfId="0" applyNumberFormat="1" applyFont="1" applyFill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2" fontId="8" fillId="13" borderId="12" xfId="0" applyNumberFormat="1" applyFont="1" applyFill="1" applyBorder="1" applyAlignment="1" applyProtection="1">
      <alignment horizontal="center"/>
      <protection/>
    </xf>
    <xf numFmtId="2" fontId="8" fillId="0" borderId="35" xfId="0" applyNumberFormat="1" applyFont="1" applyFill="1" applyBorder="1" applyAlignment="1" applyProtection="1">
      <alignment horizontal="center"/>
      <protection/>
    </xf>
    <xf numFmtId="2" fontId="8" fillId="0" borderId="36" xfId="0" applyNumberFormat="1" applyFont="1" applyFill="1" applyBorder="1" applyAlignment="1" applyProtection="1">
      <alignment horizontal="center"/>
      <protection/>
    </xf>
    <xf numFmtId="2" fontId="12" fillId="33" borderId="27" xfId="55" applyNumberFormat="1" applyFont="1" applyFill="1" applyBorder="1" applyAlignment="1" applyProtection="1">
      <alignment horizontal="center"/>
      <protection/>
    </xf>
    <xf numFmtId="0" fontId="3" fillId="33" borderId="11" xfId="55" applyFont="1" applyFill="1" applyBorder="1" applyAlignment="1" applyProtection="1">
      <alignment horizontal="right" vertical="top"/>
      <protection/>
    </xf>
    <xf numFmtId="164" fontId="4" fillId="0" borderId="14" xfId="55" applyNumberFormat="1" applyFont="1" applyBorder="1" applyAlignment="1" applyProtection="1">
      <alignment horizontal="center"/>
      <protection locked="0"/>
    </xf>
    <xf numFmtId="164" fontId="4" fillId="0" borderId="37" xfId="55" applyNumberFormat="1" applyFont="1" applyBorder="1" applyAlignment="1" applyProtection="1">
      <alignment horizontal="center"/>
      <protection locked="0"/>
    </xf>
    <xf numFmtId="0" fontId="3" fillId="33" borderId="19" xfId="55" applyFont="1" applyFill="1" applyBorder="1" applyAlignment="1" applyProtection="1" quotePrefix="1">
      <alignment horizontal="right" vertical="top"/>
      <protection/>
    </xf>
    <xf numFmtId="0" fontId="3" fillId="33" borderId="19" xfId="55" applyFont="1" applyFill="1" applyBorder="1" applyAlignment="1" applyProtection="1">
      <alignment horizontal="right" vertical="top"/>
      <protection/>
    </xf>
    <xf numFmtId="164" fontId="4" fillId="0" borderId="38" xfId="55" applyNumberFormat="1" applyFont="1" applyBorder="1" applyAlignment="1" applyProtection="1">
      <alignment horizontal="center"/>
      <protection locked="0"/>
    </xf>
    <xf numFmtId="0" fontId="3" fillId="33" borderId="39" xfId="55" applyFont="1" applyFill="1" applyBorder="1" applyAlignment="1" applyProtection="1">
      <alignment horizontal="right" vertical="top"/>
      <protection/>
    </xf>
    <xf numFmtId="0" fontId="3" fillId="33" borderId="40" xfId="55" applyFont="1" applyFill="1" applyBorder="1" applyAlignment="1" applyProtection="1">
      <alignment horizontal="right" vertical="top"/>
      <protection/>
    </xf>
    <xf numFmtId="0" fontId="3" fillId="33" borderId="12" xfId="55" applyFont="1" applyFill="1" applyBorder="1" applyAlignment="1" applyProtection="1">
      <alignment horizontal="right" vertical="top"/>
      <protection/>
    </xf>
    <xf numFmtId="164" fontId="4" fillId="0" borderId="41" xfId="55" applyNumberFormat="1" applyFont="1" applyBorder="1" applyAlignment="1" applyProtection="1">
      <alignment horizontal="center"/>
      <protection locked="0"/>
    </xf>
    <xf numFmtId="164" fontId="4" fillId="0" borderId="13" xfId="55" applyNumberFormat="1" applyFont="1" applyBorder="1" applyAlignment="1" applyProtection="1">
      <alignment horizontal="center"/>
      <protection locked="0"/>
    </xf>
    <xf numFmtId="0" fontId="3" fillId="33" borderId="11" xfId="55" applyNumberFormat="1" applyFont="1" applyFill="1" applyBorder="1" applyAlignment="1" applyProtection="1" quotePrefix="1">
      <alignment horizontal="right" vertical="top"/>
      <protection/>
    </xf>
    <xf numFmtId="0" fontId="3" fillId="33" borderId="11" xfId="55" applyFont="1" applyFill="1" applyBorder="1" applyAlignment="1" applyProtection="1" quotePrefix="1">
      <alignment horizontal="right" vertical="top"/>
      <protection/>
    </xf>
    <xf numFmtId="0" fontId="3" fillId="35" borderId="11" xfId="55" applyFont="1" applyFill="1" applyBorder="1" applyAlignment="1" applyProtection="1">
      <alignment horizontal="right" vertical="top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164" fontId="0" fillId="0" borderId="10" xfId="0" applyNumberFormat="1" applyBorder="1" applyAlignment="1" applyProtection="1">
      <alignment/>
      <protection/>
    </xf>
    <xf numFmtId="0" fontId="3" fillId="33" borderId="40" xfId="0" applyFont="1" applyFill="1" applyBorder="1" applyAlignment="1" applyProtection="1">
      <alignment horizontal="right" vertical="top"/>
      <protection/>
    </xf>
    <xf numFmtId="164" fontId="4" fillId="0" borderId="37" xfId="0" applyNumberFormat="1" applyFont="1" applyBorder="1" applyAlignment="1" applyProtection="1">
      <alignment horizontal="center"/>
      <protection locked="0"/>
    </xf>
    <xf numFmtId="164" fontId="4" fillId="0" borderId="14" xfId="0" applyNumberFormat="1" applyFont="1" applyBorder="1" applyAlignment="1" applyProtection="1">
      <alignment horizontal="center"/>
      <protection locked="0"/>
    </xf>
    <xf numFmtId="164" fontId="4" fillId="0" borderId="37" xfId="0" applyNumberFormat="1" applyFont="1" applyFill="1" applyBorder="1" applyAlignment="1" applyProtection="1">
      <alignment horizontal="center"/>
      <protection locked="0"/>
    </xf>
    <xf numFmtId="164" fontId="4" fillId="0" borderId="38" xfId="0" applyNumberFormat="1" applyFont="1" applyBorder="1" applyAlignment="1" applyProtection="1">
      <alignment horizontal="center"/>
      <protection locked="0"/>
    </xf>
    <xf numFmtId="164" fontId="4" fillId="0" borderId="13" xfId="0" applyNumberFormat="1" applyFont="1" applyBorder="1" applyAlignment="1" applyProtection="1">
      <alignment horizontal="center"/>
      <protection locked="0"/>
    </xf>
    <xf numFmtId="164" fontId="4" fillId="0" borderId="42" xfId="55" applyNumberFormat="1" applyFont="1" applyBorder="1" applyAlignment="1" applyProtection="1">
      <alignment horizontal="center"/>
      <protection locked="0"/>
    </xf>
    <xf numFmtId="0" fontId="3" fillId="33" borderId="43" xfId="55" applyFont="1" applyFill="1" applyBorder="1" applyAlignment="1" applyProtection="1">
      <alignment horizontal="right" vertical="top"/>
      <protection/>
    </xf>
    <xf numFmtId="0" fontId="3" fillId="33" borderId="44" xfId="55" applyFont="1" applyFill="1" applyBorder="1" applyAlignment="1" applyProtection="1">
      <alignment horizontal="right" vertical="top"/>
      <protection/>
    </xf>
    <xf numFmtId="0" fontId="3" fillId="33" borderId="45" xfId="55" applyFont="1" applyFill="1" applyBorder="1" applyAlignment="1" applyProtection="1">
      <alignment horizontal="right" vertical="top"/>
      <protection/>
    </xf>
    <xf numFmtId="164" fontId="4" fillId="0" borderId="46" xfId="0" applyNumberFormat="1" applyFont="1" applyBorder="1" applyAlignment="1" applyProtection="1">
      <alignment horizontal="center"/>
      <protection locked="0"/>
    </xf>
    <xf numFmtId="0" fontId="3" fillId="33" borderId="47" xfId="0" applyFont="1" applyFill="1" applyBorder="1" applyAlignment="1" applyProtection="1">
      <alignment horizontal="right" vertical="top"/>
      <protection/>
    </xf>
    <xf numFmtId="0" fontId="0" fillId="0" borderId="48" xfId="0" applyBorder="1" applyAlignment="1" applyProtection="1">
      <alignment horizontal="center" vertical="center"/>
      <protection/>
    </xf>
    <xf numFmtId="164" fontId="4" fillId="0" borderId="41" xfId="0" applyNumberFormat="1" applyFont="1" applyBorder="1" applyAlignment="1" applyProtection="1">
      <alignment horizontal="center"/>
      <protection locked="0"/>
    </xf>
    <xf numFmtId="164" fontId="4" fillId="36" borderId="37" xfId="55" applyNumberFormat="1" applyFont="1" applyFill="1" applyBorder="1" applyAlignment="1" applyProtection="1">
      <alignment horizontal="center"/>
      <protection locked="0"/>
    </xf>
    <xf numFmtId="0" fontId="3" fillId="36" borderId="19" xfId="55" applyFont="1" applyFill="1" applyBorder="1" applyAlignment="1" applyProtection="1">
      <alignment horizontal="right" vertical="top"/>
      <protection/>
    </xf>
    <xf numFmtId="164" fontId="4" fillId="36" borderId="14" xfId="55" applyNumberFormat="1" applyFont="1" applyFill="1" applyBorder="1" applyAlignment="1" applyProtection="1">
      <alignment horizontal="center"/>
      <protection locked="0"/>
    </xf>
    <xf numFmtId="164" fontId="4" fillId="36" borderId="37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right" vertical="top"/>
      <protection/>
    </xf>
    <xf numFmtId="0" fontId="3" fillId="36" borderId="11" xfId="55" applyFont="1" applyFill="1" applyBorder="1" applyAlignment="1" applyProtection="1">
      <alignment horizontal="right" vertical="top"/>
      <protection/>
    </xf>
    <xf numFmtId="0" fontId="3" fillId="36" borderId="19" xfId="0" applyNumberFormat="1" applyFont="1" applyFill="1" applyBorder="1" applyAlignment="1" applyProtection="1" quotePrefix="1">
      <alignment horizontal="right" vertical="top"/>
      <protection/>
    </xf>
    <xf numFmtId="2" fontId="8" fillId="13" borderId="13" xfId="0" applyNumberFormat="1" applyFont="1" applyFill="1" applyBorder="1" applyAlignment="1" applyProtection="1">
      <alignment horizontal="center"/>
      <protection/>
    </xf>
    <xf numFmtId="0" fontId="0" fillId="0" borderId="49" xfId="55" applyBorder="1" applyAlignment="1" applyProtection="1">
      <alignment/>
      <protection/>
    </xf>
    <xf numFmtId="0" fontId="0" fillId="0" borderId="50" xfId="55" applyBorder="1" applyAlignment="1">
      <alignment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64" fontId="4" fillId="0" borderId="52" xfId="0" applyNumberFormat="1" applyFont="1" applyFill="1" applyBorder="1" applyAlignment="1" applyProtection="1">
      <alignment horizontal="center"/>
      <protection locked="0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9" fontId="2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56" xfId="0" applyNumberFormat="1" applyFont="1" applyBorder="1" applyAlignment="1" applyProtection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49" fontId="0" fillId="0" borderId="56" xfId="0" applyNumberForma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/>
    </xf>
    <xf numFmtId="0" fontId="10" fillId="0" borderId="58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9" xfId="0" applyBorder="1" applyAlignment="1" applyProtection="1">
      <alignment vertical="top" wrapText="1"/>
      <protection locked="0"/>
    </xf>
    <xf numFmtId="0" fontId="0" fillId="0" borderId="60" xfId="0" applyBorder="1" applyAlignment="1" applyProtection="1">
      <alignment vertical="top" wrapText="1"/>
      <protection locked="0"/>
    </xf>
    <xf numFmtId="0" fontId="0" fillId="0" borderId="61" xfId="0" applyBorder="1" applyAlignment="1" applyProtection="1">
      <alignment vertical="top" wrapText="1"/>
      <protection locked="0"/>
    </xf>
    <xf numFmtId="0" fontId="0" fillId="0" borderId="62" xfId="0" applyBorder="1" applyAlignment="1" applyProtection="1">
      <alignment vertical="top" wrapText="1"/>
      <protection locked="0"/>
    </xf>
    <xf numFmtId="164" fontId="4" fillId="0" borderId="52" xfId="55" applyNumberFormat="1" applyFont="1" applyFill="1" applyBorder="1" applyAlignment="1" applyProtection="1">
      <alignment horizontal="center"/>
      <protection locked="0"/>
    </xf>
    <xf numFmtId="0" fontId="3" fillId="0" borderId="49" xfId="55" applyFont="1" applyFill="1" applyBorder="1" applyAlignment="1" applyProtection="1">
      <alignment horizontal="right" vertical="top"/>
      <protection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164" fontId="4" fillId="0" borderId="49" xfId="0" applyNumberFormat="1" applyFont="1" applyBorder="1" applyAlignment="1" applyProtection="1">
      <alignment/>
      <protection/>
    </xf>
    <xf numFmtId="0" fontId="3" fillId="0" borderId="49" xfId="0" applyFont="1" applyFill="1" applyBorder="1" applyAlignment="1" applyProtection="1">
      <alignment horizontal="right" vertical="top"/>
      <protection/>
    </xf>
    <xf numFmtId="49" fontId="0" fillId="37" borderId="63" xfId="0" applyNumberFormat="1" applyFill="1" applyBorder="1" applyAlignment="1" applyProtection="1">
      <alignment wrapText="1"/>
      <protection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10" fillId="0" borderId="66" xfId="0" applyFont="1" applyBorder="1" applyAlignment="1" applyProtection="1">
      <alignment vertical="top" wrapText="1"/>
      <protection/>
    </xf>
    <xf numFmtId="0" fontId="10" fillId="0" borderId="67" xfId="0" applyFont="1" applyBorder="1" applyAlignment="1" applyProtection="1">
      <alignment vertical="top" wrapText="1"/>
      <protection/>
    </xf>
    <xf numFmtId="0" fontId="2" fillId="0" borderId="6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69" xfId="0" applyFont="1" applyBorder="1" applyAlignment="1" applyProtection="1">
      <alignment horizontal="center"/>
      <protection/>
    </xf>
    <xf numFmtId="0" fontId="0" fillId="0" borderId="70" xfId="0" applyBorder="1" applyAlignment="1" applyProtection="1">
      <alignment horizontal="left"/>
      <protection/>
    </xf>
    <xf numFmtId="0" fontId="0" fillId="0" borderId="71" xfId="0" applyBorder="1" applyAlignment="1" applyProtection="1">
      <alignment horizontal="left"/>
      <protection/>
    </xf>
    <xf numFmtId="0" fontId="12" fillId="33" borderId="72" xfId="0" applyFont="1" applyFill="1" applyBorder="1" applyAlignment="1" applyProtection="1">
      <alignment horizontal="center" wrapText="1"/>
      <protection/>
    </xf>
    <xf numFmtId="0" fontId="12" fillId="33" borderId="73" xfId="0" applyFont="1" applyFill="1" applyBorder="1" applyAlignment="1" applyProtection="1">
      <alignment horizontal="center" wrapText="1"/>
      <protection/>
    </xf>
    <xf numFmtId="0" fontId="12" fillId="33" borderId="74" xfId="0" applyFont="1" applyFill="1" applyBorder="1" applyAlignment="1" applyProtection="1">
      <alignment horizontal="center" wrapText="1"/>
      <protection/>
    </xf>
    <xf numFmtId="0" fontId="0" fillId="0" borderId="75" xfId="0" applyBorder="1" applyAlignment="1" applyProtection="1">
      <alignment horizontal="left"/>
      <protection/>
    </xf>
    <xf numFmtId="0" fontId="0" fillId="0" borderId="56" xfId="0" applyBorder="1" applyAlignment="1">
      <alignment horizontal="center" vertical="center" wrapText="1"/>
    </xf>
    <xf numFmtId="0" fontId="5" fillId="0" borderId="76" xfId="0" applyFont="1" applyBorder="1" applyAlignment="1" applyProtection="1">
      <alignment horizontal="left" vertical="center"/>
      <protection locked="0"/>
    </xf>
    <xf numFmtId="0" fontId="5" fillId="0" borderId="77" xfId="0" applyFont="1" applyBorder="1" applyAlignment="1" applyProtection="1">
      <alignment vertical="center"/>
      <protection locked="0"/>
    </xf>
    <xf numFmtId="0" fontId="7" fillId="37" borderId="78" xfId="0" applyFont="1" applyFill="1" applyBorder="1" applyAlignment="1" applyProtection="1">
      <alignment horizontal="center" wrapText="1"/>
      <protection/>
    </xf>
    <xf numFmtId="0" fontId="7" fillId="37" borderId="79" xfId="0" applyFont="1" applyFill="1" applyBorder="1" applyAlignment="1" applyProtection="1">
      <alignment horizontal="center" wrapText="1"/>
      <protection/>
    </xf>
    <xf numFmtId="0" fontId="2" fillId="0" borderId="79" xfId="0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/>
      <protection/>
    </xf>
    <xf numFmtId="165" fontId="5" fillId="0" borderId="76" xfId="0" applyNumberFormat="1" applyFont="1" applyBorder="1" applyAlignment="1" applyProtection="1">
      <alignment vertical="center"/>
      <protection locked="0"/>
    </xf>
    <xf numFmtId="165" fontId="5" fillId="0" borderId="77" xfId="0" applyNumberFormat="1" applyFont="1" applyBorder="1" applyAlignment="1" applyProtection="1">
      <alignment vertical="center"/>
      <protection locked="0"/>
    </xf>
    <xf numFmtId="0" fontId="0" fillId="0" borderId="76" xfId="0" applyBorder="1" applyAlignment="1">
      <alignment horizontal="center" vertical="center"/>
    </xf>
    <xf numFmtId="0" fontId="5" fillId="0" borderId="76" xfId="0" applyFont="1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top" wrapText="1"/>
      <protection locked="0"/>
    </xf>
    <xf numFmtId="0" fontId="10" fillId="0" borderId="80" xfId="0" applyFont="1" applyBorder="1" applyAlignment="1" applyProtection="1">
      <alignment vertical="top" wrapText="1"/>
      <protection/>
    </xf>
    <xf numFmtId="0" fontId="0" fillId="0" borderId="66" xfId="0" applyBorder="1" applyAlignment="1" applyProtection="1">
      <alignment vertical="top" wrapText="1"/>
      <protection/>
    </xf>
    <xf numFmtId="0" fontId="0" fillId="0" borderId="67" xfId="0" applyBorder="1" applyAlignment="1" applyProtection="1">
      <alignment vertical="top" wrapText="1"/>
      <protection/>
    </xf>
    <xf numFmtId="49" fontId="2" fillId="0" borderId="63" xfId="0" applyNumberFormat="1" applyFont="1" applyBorder="1" applyAlignment="1" applyProtection="1">
      <alignment horizontal="center" vertical="center" wrapText="1"/>
      <protection/>
    </xf>
    <xf numFmtId="49" fontId="0" fillId="0" borderId="81" xfId="0" applyNumberFormat="1" applyBorder="1" applyAlignment="1" applyProtection="1">
      <alignment horizontal="center" vertical="center" wrapText="1"/>
      <protection/>
    </xf>
    <xf numFmtId="0" fontId="0" fillId="0" borderId="50" xfId="55" applyBorder="1" applyAlignment="1" applyProtection="1">
      <alignment/>
      <protection/>
    </xf>
    <xf numFmtId="0" fontId="0" fillId="0" borderId="51" xfId="55" applyBorder="1" applyAlignment="1" applyProtection="1">
      <alignment/>
      <protection/>
    </xf>
    <xf numFmtId="0" fontId="0" fillId="0" borderId="5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56" xfId="0" applyBorder="1" applyAlignment="1">
      <alignment/>
    </xf>
    <xf numFmtId="0" fontId="0" fillId="0" borderId="66" xfId="0" applyBorder="1" applyAlignment="1">
      <alignment vertical="top" wrapText="1"/>
    </xf>
    <xf numFmtId="0" fontId="0" fillId="0" borderId="67" xfId="0" applyBorder="1" applyAlignment="1">
      <alignment vertical="top" wrapText="1"/>
    </xf>
    <xf numFmtId="49" fontId="0" fillId="37" borderId="52" xfId="0" applyNumberFormat="1" applyFill="1" applyBorder="1" applyAlignment="1" applyProtection="1">
      <alignment wrapText="1"/>
      <protection/>
    </xf>
    <xf numFmtId="49" fontId="0" fillId="37" borderId="53" xfId="0" applyNumberFormat="1" applyFill="1" applyBorder="1" applyAlignment="1" applyProtection="1">
      <alignment wrapText="1"/>
      <protection/>
    </xf>
    <xf numFmtId="49" fontId="0" fillId="37" borderId="82" xfId="0" applyNumberFormat="1" applyFill="1" applyBorder="1" applyAlignment="1" applyProtection="1">
      <alignment wrapText="1"/>
      <protection/>
    </xf>
    <xf numFmtId="0" fontId="0" fillId="0" borderId="58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59" xfId="0" applyFont="1" applyBorder="1" applyAlignment="1" applyProtection="1">
      <alignment vertical="top" wrapText="1"/>
      <protection locked="0"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0" fillId="0" borderId="52" xfId="0" applyNumberFormat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vertical="top" wrapText="1"/>
      <protection locked="0"/>
    </xf>
    <xf numFmtId="0" fontId="0" fillId="0" borderId="61" xfId="0" applyFont="1" applyBorder="1" applyAlignment="1" applyProtection="1">
      <alignment vertical="top" wrapText="1"/>
      <protection locked="0"/>
    </xf>
    <xf numFmtId="0" fontId="0" fillId="0" borderId="62" xfId="0" applyFont="1" applyBorder="1" applyAlignment="1" applyProtection="1">
      <alignment vertical="top" wrapText="1"/>
      <protection locked="0"/>
    </xf>
    <xf numFmtId="0" fontId="0" fillId="0" borderId="8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64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164" fontId="4" fillId="0" borderId="52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88</xdr:row>
      <xdr:rowOff>0</xdr:rowOff>
    </xdr:from>
    <xdr:to>
      <xdr:col>11</xdr:col>
      <xdr:colOff>180975</xdr:colOff>
      <xdr:row>88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52900" y="25698450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88</xdr:row>
      <xdr:rowOff>0</xdr:rowOff>
    </xdr:from>
    <xdr:to>
      <xdr:col>13</xdr:col>
      <xdr:colOff>190500</xdr:colOff>
      <xdr:row>88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81550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88</xdr:row>
      <xdr:rowOff>0</xdr:rowOff>
    </xdr:from>
    <xdr:to>
      <xdr:col>11</xdr:col>
      <xdr:colOff>180975</xdr:colOff>
      <xdr:row>88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143375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88</xdr:row>
      <xdr:rowOff>0</xdr:rowOff>
    </xdr:from>
    <xdr:to>
      <xdr:col>5</xdr:col>
      <xdr:colOff>190500</xdr:colOff>
      <xdr:row>88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305050" y="25698450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88</xdr:row>
      <xdr:rowOff>0</xdr:rowOff>
    </xdr:from>
    <xdr:to>
      <xdr:col>9</xdr:col>
      <xdr:colOff>190500</xdr:colOff>
      <xdr:row>88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533775" y="25698450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88</xdr:row>
      <xdr:rowOff>0</xdr:rowOff>
    </xdr:from>
    <xdr:to>
      <xdr:col>5</xdr:col>
      <xdr:colOff>200025</xdr:colOff>
      <xdr:row>88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276475" y="25698450"/>
          <a:ext cx="17145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88</xdr:row>
      <xdr:rowOff>0</xdr:rowOff>
    </xdr:from>
    <xdr:to>
      <xdr:col>11</xdr:col>
      <xdr:colOff>180975</xdr:colOff>
      <xdr:row>88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181475" y="25698450"/>
          <a:ext cx="1047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88</xdr:row>
      <xdr:rowOff>0</xdr:rowOff>
    </xdr:from>
    <xdr:to>
      <xdr:col>9</xdr:col>
      <xdr:colOff>228600</xdr:colOff>
      <xdr:row>88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571875" y="25698450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88</xdr:row>
      <xdr:rowOff>0</xdr:rowOff>
    </xdr:from>
    <xdr:to>
      <xdr:col>7</xdr:col>
      <xdr:colOff>190500</xdr:colOff>
      <xdr:row>88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895600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88</xdr:row>
      <xdr:rowOff>0</xdr:rowOff>
    </xdr:from>
    <xdr:to>
      <xdr:col>5</xdr:col>
      <xdr:colOff>190500</xdr:colOff>
      <xdr:row>88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295525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88</xdr:row>
      <xdr:rowOff>0</xdr:rowOff>
    </xdr:from>
    <xdr:to>
      <xdr:col>15</xdr:col>
      <xdr:colOff>9525</xdr:colOff>
      <xdr:row>88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256984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88</xdr:row>
      <xdr:rowOff>0</xdr:rowOff>
    </xdr:from>
    <xdr:to>
      <xdr:col>14</xdr:col>
      <xdr:colOff>0</xdr:colOff>
      <xdr:row>88</xdr:row>
      <xdr:rowOff>0</xdr:rowOff>
    </xdr:to>
    <xdr:sp>
      <xdr:nvSpPr>
        <xdr:cNvPr id="12" name="Line 12"/>
        <xdr:cNvSpPr>
          <a:spLocks/>
        </xdr:cNvSpPr>
      </xdr:nvSpPr>
      <xdr:spPr>
        <a:xfrm>
          <a:off x="2247900" y="256984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6</xdr:col>
      <xdr:colOff>0</xdr:colOff>
      <xdr:row>88</xdr:row>
      <xdr:rowOff>0</xdr:rowOff>
    </xdr:to>
    <xdr:sp>
      <xdr:nvSpPr>
        <xdr:cNvPr id="13" name="Line 13"/>
        <xdr:cNvSpPr>
          <a:spLocks/>
        </xdr:cNvSpPr>
      </xdr:nvSpPr>
      <xdr:spPr>
        <a:xfrm>
          <a:off x="2257425" y="25698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14" name="Line 14"/>
        <xdr:cNvSpPr>
          <a:spLocks/>
        </xdr:cNvSpPr>
      </xdr:nvSpPr>
      <xdr:spPr>
        <a:xfrm>
          <a:off x="2257425" y="256984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88</xdr:row>
      <xdr:rowOff>0</xdr:rowOff>
    </xdr:from>
    <xdr:to>
      <xdr:col>11</xdr:col>
      <xdr:colOff>180975</xdr:colOff>
      <xdr:row>88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152900" y="25698450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88</xdr:row>
      <xdr:rowOff>0</xdr:rowOff>
    </xdr:from>
    <xdr:to>
      <xdr:col>13</xdr:col>
      <xdr:colOff>190500</xdr:colOff>
      <xdr:row>88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781550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88</xdr:row>
      <xdr:rowOff>0</xdr:rowOff>
    </xdr:from>
    <xdr:to>
      <xdr:col>11</xdr:col>
      <xdr:colOff>180975</xdr:colOff>
      <xdr:row>88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143375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88</xdr:row>
      <xdr:rowOff>0</xdr:rowOff>
    </xdr:from>
    <xdr:to>
      <xdr:col>5</xdr:col>
      <xdr:colOff>190500</xdr:colOff>
      <xdr:row>88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305050" y="25698450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88</xdr:row>
      <xdr:rowOff>0</xdr:rowOff>
    </xdr:from>
    <xdr:to>
      <xdr:col>9</xdr:col>
      <xdr:colOff>190500</xdr:colOff>
      <xdr:row>88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533775" y="25698450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88</xdr:row>
      <xdr:rowOff>0</xdr:rowOff>
    </xdr:from>
    <xdr:to>
      <xdr:col>5</xdr:col>
      <xdr:colOff>200025</xdr:colOff>
      <xdr:row>88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276475" y="25698450"/>
          <a:ext cx="17145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88</xdr:row>
      <xdr:rowOff>0</xdr:rowOff>
    </xdr:from>
    <xdr:to>
      <xdr:col>11</xdr:col>
      <xdr:colOff>180975</xdr:colOff>
      <xdr:row>88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4181475" y="25698450"/>
          <a:ext cx="1047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88</xdr:row>
      <xdr:rowOff>0</xdr:rowOff>
    </xdr:from>
    <xdr:to>
      <xdr:col>9</xdr:col>
      <xdr:colOff>228600</xdr:colOff>
      <xdr:row>88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571875" y="25698450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88</xdr:row>
      <xdr:rowOff>0</xdr:rowOff>
    </xdr:from>
    <xdr:to>
      <xdr:col>7</xdr:col>
      <xdr:colOff>190500</xdr:colOff>
      <xdr:row>88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895600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88</xdr:row>
      <xdr:rowOff>0</xdr:rowOff>
    </xdr:from>
    <xdr:to>
      <xdr:col>5</xdr:col>
      <xdr:colOff>190500</xdr:colOff>
      <xdr:row>88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295525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88</xdr:row>
      <xdr:rowOff>0</xdr:rowOff>
    </xdr:from>
    <xdr:to>
      <xdr:col>15</xdr:col>
      <xdr:colOff>9525</xdr:colOff>
      <xdr:row>88</xdr:row>
      <xdr:rowOff>0</xdr:rowOff>
    </xdr:to>
    <xdr:sp>
      <xdr:nvSpPr>
        <xdr:cNvPr id="25" name="Line 25"/>
        <xdr:cNvSpPr>
          <a:spLocks/>
        </xdr:cNvSpPr>
      </xdr:nvSpPr>
      <xdr:spPr>
        <a:xfrm>
          <a:off x="4752975" y="256984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88</xdr:row>
      <xdr:rowOff>0</xdr:rowOff>
    </xdr:from>
    <xdr:to>
      <xdr:col>14</xdr:col>
      <xdr:colOff>0</xdr:colOff>
      <xdr:row>88</xdr:row>
      <xdr:rowOff>0</xdr:rowOff>
    </xdr:to>
    <xdr:sp>
      <xdr:nvSpPr>
        <xdr:cNvPr id="26" name="Line 26"/>
        <xdr:cNvSpPr>
          <a:spLocks/>
        </xdr:cNvSpPr>
      </xdr:nvSpPr>
      <xdr:spPr>
        <a:xfrm>
          <a:off x="2247900" y="256984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6</xdr:col>
      <xdr:colOff>0</xdr:colOff>
      <xdr:row>88</xdr:row>
      <xdr:rowOff>0</xdr:rowOff>
    </xdr:to>
    <xdr:sp>
      <xdr:nvSpPr>
        <xdr:cNvPr id="27" name="Line 27"/>
        <xdr:cNvSpPr>
          <a:spLocks/>
        </xdr:cNvSpPr>
      </xdr:nvSpPr>
      <xdr:spPr>
        <a:xfrm>
          <a:off x="2257425" y="25698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28" name="Line 28"/>
        <xdr:cNvSpPr>
          <a:spLocks/>
        </xdr:cNvSpPr>
      </xdr:nvSpPr>
      <xdr:spPr>
        <a:xfrm>
          <a:off x="2257425" y="256984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88</xdr:row>
      <xdr:rowOff>0</xdr:rowOff>
    </xdr:from>
    <xdr:to>
      <xdr:col>11</xdr:col>
      <xdr:colOff>180975</xdr:colOff>
      <xdr:row>88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4152900" y="25698450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88</xdr:row>
      <xdr:rowOff>0</xdr:rowOff>
    </xdr:from>
    <xdr:to>
      <xdr:col>13</xdr:col>
      <xdr:colOff>190500</xdr:colOff>
      <xdr:row>88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4781550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88</xdr:row>
      <xdr:rowOff>0</xdr:rowOff>
    </xdr:from>
    <xdr:to>
      <xdr:col>11</xdr:col>
      <xdr:colOff>180975</xdr:colOff>
      <xdr:row>88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4143375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88</xdr:row>
      <xdr:rowOff>0</xdr:rowOff>
    </xdr:from>
    <xdr:to>
      <xdr:col>5</xdr:col>
      <xdr:colOff>190500</xdr:colOff>
      <xdr:row>88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2305050" y="25698450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88</xdr:row>
      <xdr:rowOff>0</xdr:rowOff>
    </xdr:from>
    <xdr:to>
      <xdr:col>9</xdr:col>
      <xdr:colOff>190500</xdr:colOff>
      <xdr:row>88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3533775" y="25698450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88</xdr:row>
      <xdr:rowOff>0</xdr:rowOff>
    </xdr:from>
    <xdr:to>
      <xdr:col>5</xdr:col>
      <xdr:colOff>200025</xdr:colOff>
      <xdr:row>88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2276475" y="25698450"/>
          <a:ext cx="17145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88</xdr:row>
      <xdr:rowOff>0</xdr:rowOff>
    </xdr:from>
    <xdr:to>
      <xdr:col>11</xdr:col>
      <xdr:colOff>180975</xdr:colOff>
      <xdr:row>88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4181475" y="25698450"/>
          <a:ext cx="1047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88</xdr:row>
      <xdr:rowOff>0</xdr:rowOff>
    </xdr:from>
    <xdr:to>
      <xdr:col>9</xdr:col>
      <xdr:colOff>228600</xdr:colOff>
      <xdr:row>88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3571875" y="25698450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88</xdr:row>
      <xdr:rowOff>0</xdr:rowOff>
    </xdr:from>
    <xdr:to>
      <xdr:col>7</xdr:col>
      <xdr:colOff>190500</xdr:colOff>
      <xdr:row>88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2895600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88</xdr:row>
      <xdr:rowOff>0</xdr:rowOff>
    </xdr:from>
    <xdr:to>
      <xdr:col>5</xdr:col>
      <xdr:colOff>190500</xdr:colOff>
      <xdr:row>88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2295525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88</xdr:row>
      <xdr:rowOff>0</xdr:rowOff>
    </xdr:from>
    <xdr:to>
      <xdr:col>15</xdr:col>
      <xdr:colOff>9525</xdr:colOff>
      <xdr:row>88</xdr:row>
      <xdr:rowOff>0</xdr:rowOff>
    </xdr:to>
    <xdr:sp>
      <xdr:nvSpPr>
        <xdr:cNvPr id="39" name="Line 39"/>
        <xdr:cNvSpPr>
          <a:spLocks/>
        </xdr:cNvSpPr>
      </xdr:nvSpPr>
      <xdr:spPr>
        <a:xfrm>
          <a:off x="4752975" y="256984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88</xdr:row>
      <xdr:rowOff>0</xdr:rowOff>
    </xdr:from>
    <xdr:to>
      <xdr:col>14</xdr:col>
      <xdr:colOff>0</xdr:colOff>
      <xdr:row>88</xdr:row>
      <xdr:rowOff>0</xdr:rowOff>
    </xdr:to>
    <xdr:sp>
      <xdr:nvSpPr>
        <xdr:cNvPr id="40" name="Line 40"/>
        <xdr:cNvSpPr>
          <a:spLocks/>
        </xdr:cNvSpPr>
      </xdr:nvSpPr>
      <xdr:spPr>
        <a:xfrm>
          <a:off x="2247900" y="256984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6</xdr:col>
      <xdr:colOff>0</xdr:colOff>
      <xdr:row>88</xdr:row>
      <xdr:rowOff>0</xdr:rowOff>
    </xdr:to>
    <xdr:sp>
      <xdr:nvSpPr>
        <xdr:cNvPr id="41" name="Line 41"/>
        <xdr:cNvSpPr>
          <a:spLocks/>
        </xdr:cNvSpPr>
      </xdr:nvSpPr>
      <xdr:spPr>
        <a:xfrm>
          <a:off x="2257425" y="25698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42" name="Line 42"/>
        <xdr:cNvSpPr>
          <a:spLocks/>
        </xdr:cNvSpPr>
      </xdr:nvSpPr>
      <xdr:spPr>
        <a:xfrm>
          <a:off x="2257425" y="256984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88</xdr:row>
      <xdr:rowOff>0</xdr:rowOff>
    </xdr:from>
    <xdr:to>
      <xdr:col>11</xdr:col>
      <xdr:colOff>180975</xdr:colOff>
      <xdr:row>88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4152900" y="25698450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88</xdr:row>
      <xdr:rowOff>0</xdr:rowOff>
    </xdr:from>
    <xdr:to>
      <xdr:col>13</xdr:col>
      <xdr:colOff>190500</xdr:colOff>
      <xdr:row>88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4781550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88</xdr:row>
      <xdr:rowOff>0</xdr:rowOff>
    </xdr:from>
    <xdr:to>
      <xdr:col>11</xdr:col>
      <xdr:colOff>180975</xdr:colOff>
      <xdr:row>88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4143375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88</xdr:row>
      <xdr:rowOff>0</xdr:rowOff>
    </xdr:from>
    <xdr:to>
      <xdr:col>5</xdr:col>
      <xdr:colOff>190500</xdr:colOff>
      <xdr:row>88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2305050" y="25698450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88</xdr:row>
      <xdr:rowOff>0</xdr:rowOff>
    </xdr:from>
    <xdr:to>
      <xdr:col>9</xdr:col>
      <xdr:colOff>190500</xdr:colOff>
      <xdr:row>88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3533775" y="25698450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88</xdr:row>
      <xdr:rowOff>0</xdr:rowOff>
    </xdr:from>
    <xdr:to>
      <xdr:col>5</xdr:col>
      <xdr:colOff>200025</xdr:colOff>
      <xdr:row>88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2276475" y="25698450"/>
          <a:ext cx="17145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88</xdr:row>
      <xdr:rowOff>0</xdr:rowOff>
    </xdr:from>
    <xdr:to>
      <xdr:col>11</xdr:col>
      <xdr:colOff>180975</xdr:colOff>
      <xdr:row>88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4181475" y="25698450"/>
          <a:ext cx="1047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88</xdr:row>
      <xdr:rowOff>0</xdr:rowOff>
    </xdr:from>
    <xdr:to>
      <xdr:col>9</xdr:col>
      <xdr:colOff>228600</xdr:colOff>
      <xdr:row>88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3571875" y="25698450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88</xdr:row>
      <xdr:rowOff>0</xdr:rowOff>
    </xdr:from>
    <xdr:to>
      <xdr:col>7</xdr:col>
      <xdr:colOff>190500</xdr:colOff>
      <xdr:row>88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2895600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88</xdr:row>
      <xdr:rowOff>0</xdr:rowOff>
    </xdr:from>
    <xdr:to>
      <xdr:col>5</xdr:col>
      <xdr:colOff>190500</xdr:colOff>
      <xdr:row>88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2295525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88</xdr:row>
      <xdr:rowOff>0</xdr:rowOff>
    </xdr:from>
    <xdr:to>
      <xdr:col>15</xdr:col>
      <xdr:colOff>9525</xdr:colOff>
      <xdr:row>88</xdr:row>
      <xdr:rowOff>0</xdr:rowOff>
    </xdr:to>
    <xdr:sp>
      <xdr:nvSpPr>
        <xdr:cNvPr id="53" name="Line 53"/>
        <xdr:cNvSpPr>
          <a:spLocks/>
        </xdr:cNvSpPr>
      </xdr:nvSpPr>
      <xdr:spPr>
        <a:xfrm>
          <a:off x="4752975" y="256984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88</xdr:row>
      <xdr:rowOff>0</xdr:rowOff>
    </xdr:from>
    <xdr:to>
      <xdr:col>14</xdr:col>
      <xdr:colOff>0</xdr:colOff>
      <xdr:row>88</xdr:row>
      <xdr:rowOff>0</xdr:rowOff>
    </xdr:to>
    <xdr:sp>
      <xdr:nvSpPr>
        <xdr:cNvPr id="54" name="Line 54"/>
        <xdr:cNvSpPr>
          <a:spLocks/>
        </xdr:cNvSpPr>
      </xdr:nvSpPr>
      <xdr:spPr>
        <a:xfrm>
          <a:off x="2247900" y="256984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6</xdr:col>
      <xdr:colOff>0</xdr:colOff>
      <xdr:row>88</xdr:row>
      <xdr:rowOff>0</xdr:rowOff>
    </xdr:to>
    <xdr:sp>
      <xdr:nvSpPr>
        <xdr:cNvPr id="55" name="Line 55"/>
        <xdr:cNvSpPr>
          <a:spLocks/>
        </xdr:cNvSpPr>
      </xdr:nvSpPr>
      <xdr:spPr>
        <a:xfrm>
          <a:off x="2257425" y="25698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56" name="Line 56"/>
        <xdr:cNvSpPr>
          <a:spLocks/>
        </xdr:cNvSpPr>
      </xdr:nvSpPr>
      <xdr:spPr>
        <a:xfrm>
          <a:off x="2257425" y="256984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88</xdr:row>
      <xdr:rowOff>0</xdr:rowOff>
    </xdr:from>
    <xdr:to>
      <xdr:col>11</xdr:col>
      <xdr:colOff>180975</xdr:colOff>
      <xdr:row>88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4152900" y="25698450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88</xdr:row>
      <xdr:rowOff>0</xdr:rowOff>
    </xdr:from>
    <xdr:to>
      <xdr:col>13</xdr:col>
      <xdr:colOff>190500</xdr:colOff>
      <xdr:row>88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4781550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88</xdr:row>
      <xdr:rowOff>0</xdr:rowOff>
    </xdr:from>
    <xdr:to>
      <xdr:col>11</xdr:col>
      <xdr:colOff>180975</xdr:colOff>
      <xdr:row>88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4143375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88</xdr:row>
      <xdr:rowOff>0</xdr:rowOff>
    </xdr:from>
    <xdr:to>
      <xdr:col>5</xdr:col>
      <xdr:colOff>190500</xdr:colOff>
      <xdr:row>88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2305050" y="25698450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88</xdr:row>
      <xdr:rowOff>0</xdr:rowOff>
    </xdr:from>
    <xdr:to>
      <xdr:col>9</xdr:col>
      <xdr:colOff>190500</xdr:colOff>
      <xdr:row>88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3533775" y="25698450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88</xdr:row>
      <xdr:rowOff>0</xdr:rowOff>
    </xdr:from>
    <xdr:to>
      <xdr:col>5</xdr:col>
      <xdr:colOff>200025</xdr:colOff>
      <xdr:row>88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2276475" y="25698450"/>
          <a:ext cx="17145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88</xdr:row>
      <xdr:rowOff>0</xdr:rowOff>
    </xdr:from>
    <xdr:to>
      <xdr:col>11</xdr:col>
      <xdr:colOff>180975</xdr:colOff>
      <xdr:row>88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4181475" y="25698450"/>
          <a:ext cx="1047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88</xdr:row>
      <xdr:rowOff>0</xdr:rowOff>
    </xdr:from>
    <xdr:to>
      <xdr:col>9</xdr:col>
      <xdr:colOff>228600</xdr:colOff>
      <xdr:row>88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3571875" y="25698450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88</xdr:row>
      <xdr:rowOff>0</xdr:rowOff>
    </xdr:from>
    <xdr:to>
      <xdr:col>7</xdr:col>
      <xdr:colOff>190500</xdr:colOff>
      <xdr:row>88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2895600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88</xdr:row>
      <xdr:rowOff>0</xdr:rowOff>
    </xdr:from>
    <xdr:to>
      <xdr:col>5</xdr:col>
      <xdr:colOff>190500</xdr:colOff>
      <xdr:row>88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2295525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88</xdr:row>
      <xdr:rowOff>0</xdr:rowOff>
    </xdr:from>
    <xdr:to>
      <xdr:col>15</xdr:col>
      <xdr:colOff>9525</xdr:colOff>
      <xdr:row>88</xdr:row>
      <xdr:rowOff>0</xdr:rowOff>
    </xdr:to>
    <xdr:sp>
      <xdr:nvSpPr>
        <xdr:cNvPr id="67" name="Line 67"/>
        <xdr:cNvSpPr>
          <a:spLocks/>
        </xdr:cNvSpPr>
      </xdr:nvSpPr>
      <xdr:spPr>
        <a:xfrm>
          <a:off x="4752975" y="256984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88</xdr:row>
      <xdr:rowOff>0</xdr:rowOff>
    </xdr:from>
    <xdr:to>
      <xdr:col>14</xdr:col>
      <xdr:colOff>0</xdr:colOff>
      <xdr:row>88</xdr:row>
      <xdr:rowOff>0</xdr:rowOff>
    </xdr:to>
    <xdr:sp>
      <xdr:nvSpPr>
        <xdr:cNvPr id="68" name="Line 68"/>
        <xdr:cNvSpPr>
          <a:spLocks/>
        </xdr:cNvSpPr>
      </xdr:nvSpPr>
      <xdr:spPr>
        <a:xfrm>
          <a:off x="2247900" y="256984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6</xdr:col>
      <xdr:colOff>0</xdr:colOff>
      <xdr:row>88</xdr:row>
      <xdr:rowOff>0</xdr:rowOff>
    </xdr:to>
    <xdr:sp>
      <xdr:nvSpPr>
        <xdr:cNvPr id="69" name="Line 69"/>
        <xdr:cNvSpPr>
          <a:spLocks/>
        </xdr:cNvSpPr>
      </xdr:nvSpPr>
      <xdr:spPr>
        <a:xfrm>
          <a:off x="2257425" y="25698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70" name="Line 70"/>
        <xdr:cNvSpPr>
          <a:spLocks/>
        </xdr:cNvSpPr>
      </xdr:nvSpPr>
      <xdr:spPr>
        <a:xfrm>
          <a:off x="2257425" y="256984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88</xdr:row>
      <xdr:rowOff>0</xdr:rowOff>
    </xdr:from>
    <xdr:to>
      <xdr:col>11</xdr:col>
      <xdr:colOff>180975</xdr:colOff>
      <xdr:row>88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4152900" y="25698450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88</xdr:row>
      <xdr:rowOff>0</xdr:rowOff>
    </xdr:from>
    <xdr:to>
      <xdr:col>13</xdr:col>
      <xdr:colOff>190500</xdr:colOff>
      <xdr:row>88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4781550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88</xdr:row>
      <xdr:rowOff>0</xdr:rowOff>
    </xdr:from>
    <xdr:to>
      <xdr:col>11</xdr:col>
      <xdr:colOff>180975</xdr:colOff>
      <xdr:row>88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4143375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88</xdr:row>
      <xdr:rowOff>0</xdr:rowOff>
    </xdr:from>
    <xdr:to>
      <xdr:col>5</xdr:col>
      <xdr:colOff>190500</xdr:colOff>
      <xdr:row>88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2305050" y="25698450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88</xdr:row>
      <xdr:rowOff>0</xdr:rowOff>
    </xdr:from>
    <xdr:to>
      <xdr:col>9</xdr:col>
      <xdr:colOff>190500</xdr:colOff>
      <xdr:row>88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3533775" y="25698450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88</xdr:row>
      <xdr:rowOff>0</xdr:rowOff>
    </xdr:from>
    <xdr:to>
      <xdr:col>5</xdr:col>
      <xdr:colOff>200025</xdr:colOff>
      <xdr:row>88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2276475" y="25698450"/>
          <a:ext cx="17145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88</xdr:row>
      <xdr:rowOff>0</xdr:rowOff>
    </xdr:from>
    <xdr:to>
      <xdr:col>11</xdr:col>
      <xdr:colOff>180975</xdr:colOff>
      <xdr:row>88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4181475" y="25698450"/>
          <a:ext cx="1047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88</xdr:row>
      <xdr:rowOff>0</xdr:rowOff>
    </xdr:from>
    <xdr:to>
      <xdr:col>9</xdr:col>
      <xdr:colOff>228600</xdr:colOff>
      <xdr:row>88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3571875" y="25698450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88</xdr:row>
      <xdr:rowOff>0</xdr:rowOff>
    </xdr:from>
    <xdr:to>
      <xdr:col>7</xdr:col>
      <xdr:colOff>190500</xdr:colOff>
      <xdr:row>88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2895600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88</xdr:row>
      <xdr:rowOff>0</xdr:rowOff>
    </xdr:from>
    <xdr:to>
      <xdr:col>5</xdr:col>
      <xdr:colOff>190500</xdr:colOff>
      <xdr:row>88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2295525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88</xdr:row>
      <xdr:rowOff>0</xdr:rowOff>
    </xdr:from>
    <xdr:to>
      <xdr:col>15</xdr:col>
      <xdr:colOff>9525</xdr:colOff>
      <xdr:row>88</xdr:row>
      <xdr:rowOff>0</xdr:rowOff>
    </xdr:to>
    <xdr:sp>
      <xdr:nvSpPr>
        <xdr:cNvPr id="81" name="Line 81"/>
        <xdr:cNvSpPr>
          <a:spLocks/>
        </xdr:cNvSpPr>
      </xdr:nvSpPr>
      <xdr:spPr>
        <a:xfrm>
          <a:off x="4752975" y="256984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88</xdr:row>
      <xdr:rowOff>0</xdr:rowOff>
    </xdr:from>
    <xdr:to>
      <xdr:col>14</xdr:col>
      <xdr:colOff>0</xdr:colOff>
      <xdr:row>88</xdr:row>
      <xdr:rowOff>0</xdr:rowOff>
    </xdr:to>
    <xdr:sp>
      <xdr:nvSpPr>
        <xdr:cNvPr id="82" name="Line 82"/>
        <xdr:cNvSpPr>
          <a:spLocks/>
        </xdr:cNvSpPr>
      </xdr:nvSpPr>
      <xdr:spPr>
        <a:xfrm>
          <a:off x="2247900" y="256984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6</xdr:col>
      <xdr:colOff>0</xdr:colOff>
      <xdr:row>88</xdr:row>
      <xdr:rowOff>0</xdr:rowOff>
    </xdr:to>
    <xdr:sp>
      <xdr:nvSpPr>
        <xdr:cNvPr id="83" name="Line 83"/>
        <xdr:cNvSpPr>
          <a:spLocks/>
        </xdr:cNvSpPr>
      </xdr:nvSpPr>
      <xdr:spPr>
        <a:xfrm>
          <a:off x="2257425" y="25698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84" name="Line 84"/>
        <xdr:cNvSpPr>
          <a:spLocks/>
        </xdr:cNvSpPr>
      </xdr:nvSpPr>
      <xdr:spPr>
        <a:xfrm>
          <a:off x="2257425" y="256984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88</xdr:row>
      <xdr:rowOff>0</xdr:rowOff>
    </xdr:from>
    <xdr:to>
      <xdr:col>11</xdr:col>
      <xdr:colOff>180975</xdr:colOff>
      <xdr:row>88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4152900" y="25698450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88</xdr:row>
      <xdr:rowOff>0</xdr:rowOff>
    </xdr:from>
    <xdr:to>
      <xdr:col>13</xdr:col>
      <xdr:colOff>190500</xdr:colOff>
      <xdr:row>88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4781550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88</xdr:row>
      <xdr:rowOff>0</xdr:rowOff>
    </xdr:from>
    <xdr:to>
      <xdr:col>11</xdr:col>
      <xdr:colOff>180975</xdr:colOff>
      <xdr:row>88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4143375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88</xdr:row>
      <xdr:rowOff>0</xdr:rowOff>
    </xdr:from>
    <xdr:to>
      <xdr:col>5</xdr:col>
      <xdr:colOff>190500</xdr:colOff>
      <xdr:row>88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2305050" y="25698450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88</xdr:row>
      <xdr:rowOff>0</xdr:rowOff>
    </xdr:from>
    <xdr:to>
      <xdr:col>9</xdr:col>
      <xdr:colOff>190500</xdr:colOff>
      <xdr:row>88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3533775" y="25698450"/>
          <a:ext cx="13335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88</xdr:row>
      <xdr:rowOff>0</xdr:rowOff>
    </xdr:from>
    <xdr:to>
      <xdr:col>5</xdr:col>
      <xdr:colOff>200025</xdr:colOff>
      <xdr:row>88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2276475" y="25698450"/>
          <a:ext cx="17145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88</xdr:row>
      <xdr:rowOff>0</xdr:rowOff>
    </xdr:from>
    <xdr:to>
      <xdr:col>11</xdr:col>
      <xdr:colOff>180975</xdr:colOff>
      <xdr:row>88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4181475" y="25698450"/>
          <a:ext cx="1047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88</xdr:row>
      <xdr:rowOff>0</xdr:rowOff>
    </xdr:from>
    <xdr:to>
      <xdr:col>9</xdr:col>
      <xdr:colOff>228600</xdr:colOff>
      <xdr:row>88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3571875" y="25698450"/>
          <a:ext cx="133350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88</xdr:row>
      <xdr:rowOff>0</xdr:rowOff>
    </xdr:from>
    <xdr:to>
      <xdr:col>7</xdr:col>
      <xdr:colOff>190500</xdr:colOff>
      <xdr:row>88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2895600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88</xdr:row>
      <xdr:rowOff>0</xdr:rowOff>
    </xdr:from>
    <xdr:to>
      <xdr:col>5</xdr:col>
      <xdr:colOff>190500</xdr:colOff>
      <xdr:row>88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2295525" y="25698450"/>
          <a:ext cx="142875" cy="0"/>
        </a:xfrm>
        <a:custGeom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88</xdr:row>
      <xdr:rowOff>0</xdr:rowOff>
    </xdr:from>
    <xdr:to>
      <xdr:col>14</xdr:col>
      <xdr:colOff>371475</xdr:colOff>
      <xdr:row>88</xdr:row>
      <xdr:rowOff>0</xdr:rowOff>
    </xdr:to>
    <xdr:sp>
      <xdr:nvSpPr>
        <xdr:cNvPr id="95" name="Line 95"/>
        <xdr:cNvSpPr>
          <a:spLocks/>
        </xdr:cNvSpPr>
      </xdr:nvSpPr>
      <xdr:spPr>
        <a:xfrm>
          <a:off x="4714875" y="256984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6</xdr:col>
      <xdr:colOff>0</xdr:colOff>
      <xdr:row>88</xdr:row>
      <xdr:rowOff>0</xdr:rowOff>
    </xdr:to>
    <xdr:sp>
      <xdr:nvSpPr>
        <xdr:cNvPr id="96" name="Line 97"/>
        <xdr:cNvSpPr>
          <a:spLocks/>
        </xdr:cNvSpPr>
      </xdr:nvSpPr>
      <xdr:spPr>
        <a:xfrm>
          <a:off x="2257425" y="25698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97" name="Line 98"/>
        <xdr:cNvSpPr>
          <a:spLocks/>
        </xdr:cNvSpPr>
      </xdr:nvSpPr>
      <xdr:spPr>
        <a:xfrm>
          <a:off x="2257425" y="256984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workbookViewId="0" topLeftCell="A64">
      <selection activeCell="S87" sqref="S87:V88"/>
    </sheetView>
  </sheetViews>
  <sheetFormatPr defaultColWidth="9.140625" defaultRowHeight="12.75"/>
  <cols>
    <col min="1" max="1" width="13.00390625" style="28" bestFit="1" customWidth="1"/>
    <col min="2" max="2" width="5.421875" style="3" customWidth="1"/>
    <col min="3" max="3" width="6.28125" style="3" customWidth="1"/>
    <col min="4" max="4" width="3.00390625" style="3" customWidth="1"/>
    <col min="5" max="5" width="6.00390625" style="3" bestFit="1" customWidth="1"/>
    <col min="6" max="6" width="3.00390625" style="3" customWidth="1"/>
    <col min="7" max="7" width="6.00390625" style="3" bestFit="1" customWidth="1"/>
    <col min="8" max="8" width="3.421875" style="3" customWidth="1"/>
    <col min="9" max="9" width="6.00390625" style="3" bestFit="1" customWidth="1"/>
    <col min="10" max="10" width="3.421875" style="3" customWidth="1"/>
    <col min="11" max="11" width="6.00390625" style="3" bestFit="1" customWidth="1"/>
    <col min="12" max="12" width="3.421875" style="3" bestFit="1" customWidth="1"/>
    <col min="13" max="13" width="6.00390625" style="3" bestFit="1" customWidth="1"/>
    <col min="14" max="14" width="3.421875" style="3" customWidth="1"/>
    <col min="15" max="15" width="6.00390625" style="3" bestFit="1" customWidth="1"/>
    <col min="16" max="16" width="3.421875" style="3" customWidth="1"/>
    <col min="17" max="17" width="7.8515625" style="12" customWidth="1"/>
    <col min="18" max="18" width="9.28125" style="5" bestFit="1" customWidth="1"/>
    <col min="19" max="19" width="6.00390625" style="5" customWidth="1"/>
    <col min="20" max="20" width="6.140625" style="5" customWidth="1"/>
    <col min="21" max="21" width="9.140625" style="5" customWidth="1"/>
    <col min="22" max="22" width="9.57421875" style="5" customWidth="1"/>
    <col min="23" max="23" width="22.7109375" style="3" hidden="1" customWidth="1"/>
    <col min="24" max="16384" width="9.140625" style="3" customWidth="1"/>
  </cols>
  <sheetData>
    <row r="1" spans="1:23" s="32" customFormat="1" ht="28.5" customHeight="1" thickBot="1">
      <c r="A1" s="33" t="s">
        <v>11</v>
      </c>
      <c r="B1" s="138" t="s">
        <v>22</v>
      </c>
      <c r="C1" s="138"/>
      <c r="D1" s="138"/>
      <c r="E1" s="138"/>
      <c r="F1" s="138"/>
      <c r="G1" s="138"/>
      <c r="H1" s="138"/>
      <c r="I1" s="138"/>
      <c r="J1" s="128"/>
      <c r="K1" s="133" t="s">
        <v>20</v>
      </c>
      <c r="L1" s="134"/>
      <c r="M1" s="134"/>
      <c r="N1" s="134"/>
      <c r="O1" s="127"/>
      <c r="P1" s="128"/>
      <c r="Q1" s="133" t="s">
        <v>21</v>
      </c>
      <c r="R1" s="137"/>
      <c r="S1" s="135"/>
      <c r="T1" s="135"/>
      <c r="U1" s="135"/>
      <c r="V1" s="136"/>
      <c r="W1" s="31"/>
    </row>
    <row r="2" spans="1:23" s="1" customFormat="1" ht="15" customHeight="1">
      <c r="A2" s="129" t="s">
        <v>24</v>
      </c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2"/>
      <c r="W2" s="29"/>
    </row>
    <row r="3" spans="1:23" s="2" customFormat="1" ht="48.75" customHeight="1" thickBot="1">
      <c r="A3" s="143" t="s">
        <v>25</v>
      </c>
      <c r="B3" s="45"/>
      <c r="C3" s="119" t="s">
        <v>0</v>
      </c>
      <c r="D3" s="117"/>
      <c r="E3" s="117" t="s">
        <v>1</v>
      </c>
      <c r="F3" s="117"/>
      <c r="G3" s="117" t="s">
        <v>2</v>
      </c>
      <c r="H3" s="117"/>
      <c r="I3" s="117" t="s">
        <v>3</v>
      </c>
      <c r="J3" s="117"/>
      <c r="K3" s="117" t="s">
        <v>4</v>
      </c>
      <c r="L3" s="117"/>
      <c r="M3" s="117" t="s">
        <v>5</v>
      </c>
      <c r="N3" s="117"/>
      <c r="O3" s="117" t="s">
        <v>6</v>
      </c>
      <c r="P3" s="118"/>
      <c r="Q3" s="14" t="s">
        <v>12</v>
      </c>
      <c r="R3" s="15" t="s">
        <v>13</v>
      </c>
      <c r="S3" s="16" t="s">
        <v>7</v>
      </c>
      <c r="T3" s="17" t="s">
        <v>8</v>
      </c>
      <c r="U3" s="18" t="s">
        <v>9</v>
      </c>
      <c r="V3" s="34" t="s">
        <v>10</v>
      </c>
      <c r="W3" s="30"/>
    </row>
    <row r="4" spans="1:23" ht="20.25" customHeight="1" thickBot="1" thickTop="1">
      <c r="A4" s="144"/>
      <c r="B4" s="44">
        <v>1</v>
      </c>
      <c r="C4" s="60"/>
      <c r="D4" s="50">
        <v>1</v>
      </c>
      <c r="E4" s="80"/>
      <c r="F4" s="81">
        <v>2</v>
      </c>
      <c r="G4" s="51"/>
      <c r="H4" s="56">
        <v>3</v>
      </c>
      <c r="I4" s="55"/>
      <c r="J4" s="75">
        <v>4</v>
      </c>
      <c r="K4" s="55"/>
      <c r="L4" s="75">
        <v>5</v>
      </c>
      <c r="M4" s="55"/>
      <c r="N4" s="54">
        <v>6</v>
      </c>
      <c r="O4" s="51"/>
      <c r="P4" s="50">
        <v>7</v>
      </c>
      <c r="Q4" s="10">
        <f>SUM(C4,E4,G4,I4,K4,M4,O4)</f>
        <v>0</v>
      </c>
      <c r="R4" s="46"/>
      <c r="S4" s="21">
        <v>22</v>
      </c>
      <c r="T4" s="22">
        <v>176</v>
      </c>
      <c r="U4" s="23">
        <f>SUM(C4,C4:C8,E4:E8,G4:G8,I4:I7,K4:K7,M4:M7,O4:O7)</f>
        <v>0</v>
      </c>
      <c r="V4" s="35" t="str">
        <f>IF(U4&lt;=0,"0.00",(U4-T4))</f>
        <v>0.00</v>
      </c>
      <c r="W4" s="13" t="s">
        <v>14</v>
      </c>
    </row>
    <row r="5" spans="1:23" s="1" customFormat="1" ht="20.25" customHeight="1">
      <c r="A5" s="144"/>
      <c r="B5" s="43">
        <v>2</v>
      </c>
      <c r="C5" s="52"/>
      <c r="D5" s="50">
        <v>8</v>
      </c>
      <c r="E5" s="52"/>
      <c r="F5" s="53">
        <v>9</v>
      </c>
      <c r="G5" s="51"/>
      <c r="H5" s="62">
        <v>10</v>
      </c>
      <c r="I5" s="52"/>
      <c r="J5" s="50">
        <v>11</v>
      </c>
      <c r="K5" s="52"/>
      <c r="L5" s="62">
        <v>12</v>
      </c>
      <c r="M5" s="52"/>
      <c r="N5" s="53">
        <v>13</v>
      </c>
      <c r="O5" s="51"/>
      <c r="P5" s="62">
        <v>14</v>
      </c>
      <c r="Q5" s="10">
        <f>SUM(C5,E5,G5,I5,K5,M5,O5)</f>
        <v>0</v>
      </c>
      <c r="R5" s="9">
        <f>SUM(C4,E4,G4,I4,K4,M4,O4,C5,E5,G5,I5,K5,M5,O5)</f>
        <v>0</v>
      </c>
      <c r="S5" s="124" t="s">
        <v>15</v>
      </c>
      <c r="T5" s="122"/>
      <c r="U5" s="123"/>
      <c r="V5" s="49" t="str">
        <f>IF(V4&gt;0,"0.00",V4)</f>
        <v>0.00</v>
      </c>
      <c r="W5" s="29"/>
    </row>
    <row r="6" spans="1:23" ht="20.25" customHeight="1" thickBot="1">
      <c r="A6" s="144"/>
      <c r="B6" s="43">
        <v>3</v>
      </c>
      <c r="C6" s="52"/>
      <c r="D6" s="62">
        <v>15</v>
      </c>
      <c r="E6" s="80"/>
      <c r="F6" s="81">
        <v>16</v>
      </c>
      <c r="G6" s="51"/>
      <c r="H6" s="62">
        <v>17</v>
      </c>
      <c r="I6" s="52"/>
      <c r="J6" s="54">
        <v>18</v>
      </c>
      <c r="K6" s="51"/>
      <c r="L6" s="50">
        <v>19</v>
      </c>
      <c r="M6" s="52"/>
      <c r="N6" s="54">
        <v>20</v>
      </c>
      <c r="O6" s="51"/>
      <c r="P6" s="50">
        <v>21</v>
      </c>
      <c r="Q6" s="10">
        <f>SUM(C6,E6,G6,I6,K6,M6,O6)</f>
        <v>0</v>
      </c>
      <c r="R6" s="8">
        <f>SUM(C5,E5,G5,I5,K5,M5,O5,C6,E6,G6,I6,K6,M6,O6)</f>
        <v>0</v>
      </c>
      <c r="S6" s="125" t="s">
        <v>23</v>
      </c>
      <c r="T6" s="120"/>
      <c r="U6" s="121"/>
      <c r="V6" s="37">
        <f>SUM(V5)</f>
        <v>0</v>
      </c>
      <c r="W6" s="13"/>
    </row>
    <row r="7" spans="1:23" ht="20.25" customHeight="1">
      <c r="A7" s="144"/>
      <c r="B7" s="43">
        <v>4</v>
      </c>
      <c r="C7" s="52"/>
      <c r="D7" s="50">
        <v>22</v>
      </c>
      <c r="E7" s="52"/>
      <c r="F7" s="54">
        <v>23</v>
      </c>
      <c r="G7" s="51"/>
      <c r="H7" s="50">
        <v>24</v>
      </c>
      <c r="I7" s="72"/>
      <c r="J7" s="73">
        <v>25</v>
      </c>
      <c r="K7" s="72"/>
      <c r="L7" s="74">
        <v>26</v>
      </c>
      <c r="M7" s="72"/>
      <c r="N7" s="50">
        <v>27</v>
      </c>
      <c r="O7" s="52"/>
      <c r="P7" s="50">
        <v>28</v>
      </c>
      <c r="Q7" s="10">
        <f>SUM(C7,E7,G7,I7,K7,M7,O7)</f>
        <v>0</v>
      </c>
      <c r="R7" s="8">
        <f>SUM(C6,E6,G6,I6,K6,M6,O6,C7,E7,G7,I7,K7,M7,O7)</f>
        <v>0</v>
      </c>
      <c r="S7" s="140" t="s">
        <v>19</v>
      </c>
      <c r="T7" s="141"/>
      <c r="U7" s="141"/>
      <c r="V7" s="142"/>
      <c r="W7" s="13"/>
    </row>
    <row r="8" spans="1:23" ht="20.25" customHeight="1">
      <c r="A8" s="144"/>
      <c r="B8" s="43">
        <v>5</v>
      </c>
      <c r="C8" s="52"/>
      <c r="D8" s="50">
        <v>29</v>
      </c>
      <c r="E8" s="52"/>
      <c r="F8" s="54">
        <v>30</v>
      </c>
      <c r="G8" s="51"/>
      <c r="H8" s="54">
        <v>31</v>
      </c>
      <c r="I8" s="106"/>
      <c r="J8" s="93"/>
      <c r="K8" s="93"/>
      <c r="L8" s="93"/>
      <c r="M8" s="93"/>
      <c r="N8" s="93"/>
      <c r="O8" s="93"/>
      <c r="P8" s="94"/>
      <c r="Q8" s="10">
        <f>SUM(C8,E8,G8,I11,K11,M11,O11)</f>
        <v>0</v>
      </c>
      <c r="R8" s="9">
        <f>SUM(C7,E7,G7,I7,K7,M7,O7,C8,E8,G8,I11,K11,M11,O11)</f>
        <v>0</v>
      </c>
      <c r="S8" s="100"/>
      <c r="T8" s="101"/>
      <c r="U8" s="101"/>
      <c r="V8" s="102"/>
      <c r="W8" s="13"/>
    </row>
    <row r="9" spans="1:23" ht="12" customHeight="1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3"/>
    </row>
    <row r="10" spans="1:23" s="2" customFormat="1" ht="48" customHeight="1" thickBot="1">
      <c r="A10" s="159" t="s">
        <v>26</v>
      </c>
      <c r="B10" s="45"/>
      <c r="C10" s="119" t="s">
        <v>0</v>
      </c>
      <c r="D10" s="117"/>
      <c r="E10" s="117" t="s">
        <v>1</v>
      </c>
      <c r="F10" s="117"/>
      <c r="G10" s="117" t="s">
        <v>2</v>
      </c>
      <c r="H10" s="117"/>
      <c r="I10" s="117" t="s">
        <v>3</v>
      </c>
      <c r="J10" s="117"/>
      <c r="K10" s="117" t="s">
        <v>4</v>
      </c>
      <c r="L10" s="117"/>
      <c r="M10" s="117" t="s">
        <v>5</v>
      </c>
      <c r="N10" s="117"/>
      <c r="O10" s="117" t="s">
        <v>6</v>
      </c>
      <c r="P10" s="118"/>
      <c r="Q10" s="14" t="s">
        <v>12</v>
      </c>
      <c r="R10" s="15" t="s">
        <v>13</v>
      </c>
      <c r="S10" s="16" t="s">
        <v>7</v>
      </c>
      <c r="T10" s="17" t="s">
        <v>8</v>
      </c>
      <c r="U10" s="18" t="s">
        <v>9</v>
      </c>
      <c r="V10" s="34" t="s">
        <v>10</v>
      </c>
      <c r="W10" s="30" t="s">
        <v>14</v>
      </c>
    </row>
    <row r="11" spans="1:23" ht="20.25" customHeight="1" thickBot="1" thickTop="1">
      <c r="A11" s="160"/>
      <c r="B11" s="44">
        <v>5</v>
      </c>
      <c r="C11" s="88"/>
      <c r="D11" s="145"/>
      <c r="E11" s="145"/>
      <c r="F11" s="145"/>
      <c r="G11" s="145"/>
      <c r="H11" s="146"/>
      <c r="I11" s="55"/>
      <c r="J11" s="56">
        <v>1</v>
      </c>
      <c r="K11" s="51"/>
      <c r="L11" s="50">
        <v>2</v>
      </c>
      <c r="M11" s="55"/>
      <c r="N11" s="56">
        <v>3</v>
      </c>
      <c r="O11" s="51"/>
      <c r="P11" s="56">
        <v>4</v>
      </c>
      <c r="Q11" s="11">
        <f>SUM(C8,E8,G8,I11,K11,M11,O11)</f>
        <v>0</v>
      </c>
      <c r="R11" s="9">
        <f>SUM(C7,E7,G7,I7,K7,M7,O7,C8,E8,G8,I11,K11,M11,O11)</f>
        <v>0</v>
      </c>
      <c r="S11" s="21">
        <v>21</v>
      </c>
      <c r="T11" s="22">
        <v>168</v>
      </c>
      <c r="U11" s="23">
        <f>SUM(C12:C15,E12:E15,G12:G15,I11:I15,K11:K14,M11:M14,O11:O14)</f>
        <v>0</v>
      </c>
      <c r="V11" s="35" t="str">
        <f>IF(U11&lt;=0,"0.00",(U11-T11))</f>
        <v>0.00</v>
      </c>
      <c r="W11" s="13"/>
    </row>
    <row r="12" spans="1:23" s="1" customFormat="1" ht="20.25" customHeight="1">
      <c r="A12" s="160"/>
      <c r="B12" s="43">
        <v>6</v>
      </c>
      <c r="C12" s="51"/>
      <c r="D12" s="61">
        <v>5</v>
      </c>
      <c r="E12" s="52"/>
      <c r="F12" s="50">
        <v>6</v>
      </c>
      <c r="G12" s="52"/>
      <c r="H12" s="54">
        <v>7</v>
      </c>
      <c r="I12" s="52"/>
      <c r="J12" s="54">
        <v>8</v>
      </c>
      <c r="K12" s="51"/>
      <c r="L12" s="50">
        <v>9</v>
      </c>
      <c r="M12" s="52"/>
      <c r="N12" s="54">
        <v>10</v>
      </c>
      <c r="O12" s="51"/>
      <c r="P12" s="54">
        <v>11</v>
      </c>
      <c r="Q12" s="10">
        <f>SUM(C12,E12,G12,I12,K12,M12,O12)</f>
        <v>0</v>
      </c>
      <c r="R12" s="9">
        <f>SUM(C8,E8,G8,I11,K11,M11,O11,C12,E12,G12,I12,K12,M12,O12)</f>
        <v>0</v>
      </c>
      <c r="S12" s="124" t="s">
        <v>15</v>
      </c>
      <c r="T12" s="122"/>
      <c r="U12" s="123"/>
      <c r="V12" s="36">
        <f>SUM(V6+V11)</f>
        <v>0</v>
      </c>
      <c r="W12" s="29"/>
    </row>
    <row r="13" spans="1:23" ht="20.25" customHeight="1" thickBot="1">
      <c r="A13" s="160"/>
      <c r="B13" s="43">
        <v>7</v>
      </c>
      <c r="C13" s="51"/>
      <c r="D13" s="50">
        <v>12</v>
      </c>
      <c r="E13" s="52"/>
      <c r="F13" s="50">
        <v>13</v>
      </c>
      <c r="G13" s="52"/>
      <c r="H13" s="54">
        <v>14</v>
      </c>
      <c r="I13" s="52"/>
      <c r="J13" s="54">
        <v>15</v>
      </c>
      <c r="K13" s="51"/>
      <c r="L13" s="50">
        <v>16</v>
      </c>
      <c r="M13" s="52"/>
      <c r="N13" s="54">
        <v>17</v>
      </c>
      <c r="O13" s="51"/>
      <c r="P13" s="54">
        <v>18</v>
      </c>
      <c r="Q13" s="10">
        <f>SUM(C13,E13,G13,I13,K13,M13,O13)</f>
        <v>0</v>
      </c>
      <c r="R13" s="8">
        <f>SUM(C12,E12,G12,I12,K12,M12,O12,C13,E13,G13,I13,K13,M13,O13)</f>
        <v>0</v>
      </c>
      <c r="S13" s="125" t="s">
        <v>23</v>
      </c>
      <c r="T13" s="120"/>
      <c r="U13" s="121"/>
      <c r="V13" s="37" t="str">
        <f>IF(SUM(V6,V11)&lt;0,SUM(V6,V11),"0")</f>
        <v>0</v>
      </c>
      <c r="W13" s="13"/>
    </row>
    <row r="14" spans="1:23" ht="20.25" customHeight="1">
      <c r="A14" s="160"/>
      <c r="B14" s="43">
        <v>8</v>
      </c>
      <c r="C14" s="60"/>
      <c r="D14" s="54">
        <v>19</v>
      </c>
      <c r="E14" s="51"/>
      <c r="F14" s="50">
        <v>20</v>
      </c>
      <c r="G14" s="52"/>
      <c r="H14" s="54">
        <v>21</v>
      </c>
      <c r="I14" s="52"/>
      <c r="J14" s="54">
        <v>22</v>
      </c>
      <c r="K14" s="51"/>
      <c r="L14" s="50">
        <v>23</v>
      </c>
      <c r="M14" s="52"/>
      <c r="N14" s="54">
        <v>24</v>
      </c>
      <c r="O14" s="51"/>
      <c r="P14" s="54">
        <v>25</v>
      </c>
      <c r="Q14" s="10">
        <f>SUM(C14,E14,G14,I14,K14,M14,O14)</f>
        <v>0</v>
      </c>
      <c r="R14" s="9">
        <f>SUM(C13,E13,G13,I13,K13,M13,O13,C14,E14,G14,I14,K14,M14,O14)</f>
        <v>0</v>
      </c>
      <c r="S14" s="140" t="s">
        <v>19</v>
      </c>
      <c r="T14" s="141"/>
      <c r="U14" s="141"/>
      <c r="V14" s="142"/>
      <c r="W14" s="13"/>
    </row>
    <row r="15" spans="1:23" ht="20.25" customHeight="1">
      <c r="A15" s="160"/>
      <c r="B15" s="43">
        <v>9</v>
      </c>
      <c r="C15" s="51"/>
      <c r="D15" s="50">
        <v>26</v>
      </c>
      <c r="E15" s="69"/>
      <c r="F15" s="50">
        <v>27</v>
      </c>
      <c r="G15" s="52"/>
      <c r="H15" s="54">
        <v>28</v>
      </c>
      <c r="I15" s="52"/>
      <c r="J15" s="54">
        <v>1</v>
      </c>
      <c r="K15" s="106"/>
      <c r="L15" s="93"/>
      <c r="M15" s="93"/>
      <c r="N15" s="93"/>
      <c r="O15" s="93"/>
      <c r="P15" s="94"/>
      <c r="Q15" s="10">
        <f>SUM(C15,E15,G15,I15,K18,M18,O18)</f>
        <v>0</v>
      </c>
      <c r="R15" s="9">
        <f>SUM(R12:R14,C14,E14,G14,I14,K14,M14,O14,C15,E15,G15,I15,K18,M18,O18)</f>
        <v>0</v>
      </c>
      <c r="S15" s="161"/>
      <c r="T15" s="162"/>
      <c r="U15" s="162"/>
      <c r="V15" s="163"/>
      <c r="W15" s="13"/>
    </row>
    <row r="16" spans="1:23" ht="12" customHeight="1">
      <c r="A16" s="112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4"/>
      <c r="W16" s="13"/>
    </row>
    <row r="17" spans="1:23" ht="48" customHeight="1" thickBot="1">
      <c r="A17" s="143" t="s">
        <v>27</v>
      </c>
      <c r="B17" s="64"/>
      <c r="C17" s="119" t="s">
        <v>0</v>
      </c>
      <c r="D17" s="117"/>
      <c r="E17" s="117" t="s">
        <v>1</v>
      </c>
      <c r="F17" s="117"/>
      <c r="G17" s="117" t="s">
        <v>2</v>
      </c>
      <c r="H17" s="117"/>
      <c r="I17" s="117" t="s">
        <v>3</v>
      </c>
      <c r="J17" s="117"/>
      <c r="K17" s="117" t="s">
        <v>4</v>
      </c>
      <c r="L17" s="117"/>
      <c r="M17" s="117" t="s">
        <v>5</v>
      </c>
      <c r="N17" s="117"/>
      <c r="O17" s="117" t="s">
        <v>6</v>
      </c>
      <c r="P17" s="118"/>
      <c r="Q17" s="14" t="s">
        <v>12</v>
      </c>
      <c r="R17" s="15" t="s">
        <v>13</v>
      </c>
      <c r="S17" s="16" t="s">
        <v>7</v>
      </c>
      <c r="T17" s="17" t="s">
        <v>8</v>
      </c>
      <c r="U17" s="18" t="s">
        <v>9</v>
      </c>
      <c r="V17" s="34" t="s">
        <v>10</v>
      </c>
      <c r="W17" s="13" t="s">
        <v>14</v>
      </c>
    </row>
    <row r="18" spans="1:23" s="1" customFormat="1" ht="20.25" customHeight="1" thickBot="1" thickTop="1">
      <c r="A18" s="164"/>
      <c r="B18" s="43">
        <v>9</v>
      </c>
      <c r="C18" s="107"/>
      <c r="D18" s="108"/>
      <c r="E18" s="108"/>
      <c r="F18" s="108"/>
      <c r="G18" s="108"/>
      <c r="H18" s="108"/>
      <c r="I18" s="108"/>
      <c r="J18" s="109"/>
      <c r="K18" s="51"/>
      <c r="L18" s="50">
        <v>2</v>
      </c>
      <c r="M18" s="55"/>
      <c r="N18" s="56">
        <v>3</v>
      </c>
      <c r="O18" s="51"/>
      <c r="P18" s="56">
        <v>4</v>
      </c>
      <c r="Q18" s="24">
        <f>SUM(O18,M18,K18,I15,G15,E15,C15)</f>
        <v>0</v>
      </c>
      <c r="R18" s="25">
        <f>SUM(C14,E14,G14,I14,K14,M14,O14,C15,E15,G15,I15,K18,M18,O18)</f>
        <v>0</v>
      </c>
      <c r="S18" s="21">
        <v>22</v>
      </c>
      <c r="T18" s="22">
        <v>176</v>
      </c>
      <c r="U18" s="23">
        <f>SUM(C19:C22,E19:E22,G19:G22,I19:I22,K18:K22,M18:M22,O18:O21)</f>
        <v>0</v>
      </c>
      <c r="V18" s="35" t="str">
        <f>IF(U18&lt;=0,"0.00",(U18-T18))</f>
        <v>0.00</v>
      </c>
      <c r="W18" s="29"/>
    </row>
    <row r="19" spans="1:26" ht="20.25" customHeight="1">
      <c r="A19" s="164"/>
      <c r="B19" s="43">
        <v>10</v>
      </c>
      <c r="C19" s="51"/>
      <c r="D19" s="61">
        <v>5</v>
      </c>
      <c r="E19" s="52"/>
      <c r="F19" s="50">
        <v>6</v>
      </c>
      <c r="G19" s="52"/>
      <c r="H19" s="54">
        <v>7</v>
      </c>
      <c r="I19" s="52"/>
      <c r="J19" s="54">
        <v>8</v>
      </c>
      <c r="K19" s="51"/>
      <c r="L19" s="50">
        <v>9</v>
      </c>
      <c r="M19" s="52"/>
      <c r="N19" s="54">
        <v>10</v>
      </c>
      <c r="O19" s="51"/>
      <c r="P19" s="54">
        <v>11</v>
      </c>
      <c r="Q19" s="10">
        <f>SUM(C19,E19,G19,I19,K19,M19,O19)</f>
        <v>0</v>
      </c>
      <c r="R19" s="9">
        <f>SUM(R18,C15,E15,G15,I15,K18,M18,O18,C19,E19,G19,I19,K19,M19,O19)</f>
        <v>0</v>
      </c>
      <c r="S19" s="124" t="s">
        <v>15</v>
      </c>
      <c r="T19" s="122"/>
      <c r="U19" s="123"/>
      <c r="V19" s="36">
        <f>SUM(V13+V18)</f>
        <v>0</v>
      </c>
      <c r="W19" s="13"/>
      <c r="Z19" s="65"/>
    </row>
    <row r="20" spans="1:23" ht="20.25" customHeight="1" thickBot="1">
      <c r="A20" s="164"/>
      <c r="B20" s="43">
        <v>11</v>
      </c>
      <c r="C20" s="51"/>
      <c r="D20" s="50">
        <v>12</v>
      </c>
      <c r="E20" s="52"/>
      <c r="F20" s="50">
        <v>13</v>
      </c>
      <c r="G20" s="52"/>
      <c r="H20" s="54">
        <v>14</v>
      </c>
      <c r="I20" s="52"/>
      <c r="J20" s="54">
        <v>15</v>
      </c>
      <c r="K20" s="51"/>
      <c r="L20" s="50">
        <v>16</v>
      </c>
      <c r="M20" s="52"/>
      <c r="N20" s="54">
        <v>17</v>
      </c>
      <c r="O20" s="51"/>
      <c r="P20" s="54">
        <v>18</v>
      </c>
      <c r="Q20" s="10">
        <f>SUM(C20,E20,G20,I20,K20,M20,O20)</f>
        <v>0</v>
      </c>
      <c r="R20" s="8">
        <f>SUM(C19,E19,G19,I19,K19,M19,O19,C20,E20,G20,I20,K20,M20,O20)</f>
        <v>0</v>
      </c>
      <c r="S20" s="125" t="s">
        <v>23</v>
      </c>
      <c r="T20" s="120"/>
      <c r="U20" s="121"/>
      <c r="V20" s="37" t="str">
        <f>IF(SUM(V13,V18)&lt;0,SUM(V13,V18),"0")</f>
        <v>0</v>
      </c>
      <c r="W20" s="13"/>
    </row>
    <row r="21" spans="1:23" ht="20.25" customHeight="1">
      <c r="A21" s="164"/>
      <c r="B21" s="43">
        <v>12</v>
      </c>
      <c r="C21" s="60"/>
      <c r="D21" s="54">
        <v>19</v>
      </c>
      <c r="E21" s="51"/>
      <c r="F21" s="50">
        <v>20</v>
      </c>
      <c r="G21" s="52"/>
      <c r="H21" s="54">
        <v>21</v>
      </c>
      <c r="I21" s="52"/>
      <c r="J21" s="54">
        <v>22</v>
      </c>
      <c r="K21" s="51"/>
      <c r="L21" s="50">
        <v>23</v>
      </c>
      <c r="M21" s="52"/>
      <c r="N21" s="54">
        <v>24</v>
      </c>
      <c r="O21" s="51"/>
      <c r="P21" s="54">
        <v>25</v>
      </c>
      <c r="Q21" s="10">
        <f>SUM(C21,E21,G21,I21,K21,M21,O21)</f>
        <v>0</v>
      </c>
      <c r="R21" s="9">
        <f>SUM(C20,E20,G20,I20,K20,M20,O20,C21,E21,G21,I21,K21,M21,O21)</f>
        <v>0</v>
      </c>
      <c r="S21" s="140" t="s">
        <v>19</v>
      </c>
      <c r="T21" s="141"/>
      <c r="U21" s="141"/>
      <c r="V21" s="142"/>
      <c r="W21" s="13"/>
    </row>
    <row r="22" spans="1:23" ht="20.25" customHeight="1">
      <c r="A22" s="164"/>
      <c r="B22" s="43">
        <v>13</v>
      </c>
      <c r="C22" s="51"/>
      <c r="D22" s="50">
        <v>26</v>
      </c>
      <c r="E22" s="69"/>
      <c r="F22" s="50">
        <v>27</v>
      </c>
      <c r="G22" s="52"/>
      <c r="H22" s="54">
        <v>28</v>
      </c>
      <c r="I22" s="52"/>
      <c r="J22" s="54">
        <v>29</v>
      </c>
      <c r="K22" s="52"/>
      <c r="L22" s="54">
        <v>30</v>
      </c>
      <c r="M22" s="82"/>
      <c r="N22" s="81">
        <v>31</v>
      </c>
      <c r="O22" s="99"/>
      <c r="P22" s="94"/>
      <c r="Q22" s="10">
        <f>SUM(C22,E22,G22,I22,K22,M22,O25)</f>
        <v>0</v>
      </c>
      <c r="R22" s="9">
        <f>SUM(C21,E21,G21,I21,K21,M21,O21,C22,E22,G22,I22,K22,M22,O25)</f>
        <v>0</v>
      </c>
      <c r="S22" s="156"/>
      <c r="T22" s="157"/>
      <c r="U22" s="157"/>
      <c r="V22" s="158"/>
      <c r="W22" s="13"/>
    </row>
    <row r="23" spans="1:23" ht="12" customHeight="1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4"/>
      <c r="W23" s="13"/>
    </row>
    <row r="24" spans="1:23" s="2" customFormat="1" ht="48" customHeight="1" thickBot="1">
      <c r="A24" s="95" t="s">
        <v>28</v>
      </c>
      <c r="B24" s="45"/>
      <c r="C24" s="119" t="s">
        <v>0</v>
      </c>
      <c r="D24" s="117"/>
      <c r="E24" s="117" t="s">
        <v>1</v>
      </c>
      <c r="F24" s="117"/>
      <c r="G24" s="117" t="s">
        <v>2</v>
      </c>
      <c r="H24" s="117"/>
      <c r="I24" s="117" t="s">
        <v>3</v>
      </c>
      <c r="J24" s="117"/>
      <c r="K24" s="117" t="s">
        <v>4</v>
      </c>
      <c r="L24" s="117"/>
      <c r="M24" s="117" t="s">
        <v>5</v>
      </c>
      <c r="N24" s="117"/>
      <c r="O24" s="117" t="s">
        <v>6</v>
      </c>
      <c r="P24" s="118"/>
      <c r="Q24" s="14" t="s">
        <v>12</v>
      </c>
      <c r="R24" s="15" t="s">
        <v>13</v>
      </c>
      <c r="S24" s="16" t="s">
        <v>7</v>
      </c>
      <c r="T24" s="17" t="s">
        <v>8</v>
      </c>
      <c r="U24" s="18" t="s">
        <v>9</v>
      </c>
      <c r="V24" s="34" t="s">
        <v>10</v>
      </c>
      <c r="W24" s="30"/>
    </row>
    <row r="25" spans="1:23" ht="20.25" customHeight="1" thickBot="1" thickTop="1">
      <c r="A25" s="98"/>
      <c r="B25" s="44">
        <v>13</v>
      </c>
      <c r="C25" s="11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  <c r="O25" s="70"/>
      <c r="P25" s="4">
        <v>1</v>
      </c>
      <c r="Q25" s="11">
        <f>SUM(C22,E22,G22,I22,K22,M22,O25)</f>
        <v>0</v>
      </c>
      <c r="R25" s="25">
        <f>SUM(C21,E21,G21,I21,K21,M21,O21,C22,E22,G22,I22,K22,M22,O25)</f>
        <v>0</v>
      </c>
      <c r="S25" s="21">
        <v>21</v>
      </c>
      <c r="T25" s="22">
        <v>168</v>
      </c>
      <c r="U25" s="23">
        <f>SUM(C26:C30,E26:E30,G26:G29,I26:I29,K26:K29,M26:M29,O25:O29)</f>
        <v>0</v>
      </c>
      <c r="V25" s="35" t="str">
        <f>IF(U25&lt;=0,"0.00",(U25-T25))</f>
        <v>0.00</v>
      </c>
      <c r="W25" s="13" t="s">
        <v>14</v>
      </c>
    </row>
    <row r="26" spans="1:23" s="1" customFormat="1" ht="20.25" customHeight="1">
      <c r="A26" s="98"/>
      <c r="B26" s="78">
        <v>14</v>
      </c>
      <c r="C26" s="71"/>
      <c r="D26" s="20">
        <v>2</v>
      </c>
      <c r="E26" s="68"/>
      <c r="F26" s="7">
        <v>3</v>
      </c>
      <c r="G26" s="67"/>
      <c r="H26" s="27">
        <v>4</v>
      </c>
      <c r="I26" s="68"/>
      <c r="J26" s="7">
        <v>5</v>
      </c>
      <c r="K26" s="67"/>
      <c r="L26" s="7">
        <v>6</v>
      </c>
      <c r="M26" s="67"/>
      <c r="N26" s="27">
        <v>7</v>
      </c>
      <c r="O26" s="68"/>
      <c r="P26" s="7">
        <v>8</v>
      </c>
      <c r="Q26" s="10">
        <f>SUM(C26,E26,G26,I26,K26,M26,O26)</f>
        <v>0</v>
      </c>
      <c r="R26" s="9">
        <f>SUM(C22,E22,G22,I22,K22,M22,O25,C26,E26,G26,I26,K26,M26,O26)</f>
        <v>0</v>
      </c>
      <c r="S26" s="124" t="s">
        <v>15</v>
      </c>
      <c r="T26" s="122"/>
      <c r="U26" s="123"/>
      <c r="V26" s="36">
        <f>SUM(V20+V25)</f>
        <v>0</v>
      </c>
      <c r="W26" s="29"/>
    </row>
    <row r="27" spans="1:23" ht="20.25" customHeight="1" thickBot="1">
      <c r="A27" s="98"/>
      <c r="B27" s="43">
        <v>15</v>
      </c>
      <c r="C27" s="67"/>
      <c r="D27" s="27">
        <v>9</v>
      </c>
      <c r="E27" s="68"/>
      <c r="F27" s="4">
        <v>10</v>
      </c>
      <c r="G27" s="67"/>
      <c r="H27" s="20">
        <v>11</v>
      </c>
      <c r="I27" s="68"/>
      <c r="J27" s="4">
        <v>12</v>
      </c>
      <c r="K27" s="67"/>
      <c r="L27" s="4">
        <v>13</v>
      </c>
      <c r="M27" s="67"/>
      <c r="N27" s="20">
        <v>14</v>
      </c>
      <c r="O27" s="68"/>
      <c r="P27" s="4">
        <v>15</v>
      </c>
      <c r="Q27" s="10">
        <f>SUM(C27,E27,G27,I27,K27,M27,O27)</f>
        <v>0</v>
      </c>
      <c r="R27" s="8">
        <f>SUM(C26,E26,G26,I26,K26,M26,O26,C27,E27,G27,I27,K27,M27,O27)</f>
        <v>0</v>
      </c>
      <c r="S27" s="125" t="s">
        <v>23</v>
      </c>
      <c r="T27" s="120"/>
      <c r="U27" s="121"/>
      <c r="V27" s="37" t="str">
        <f>IF(SUM(V20,V25)&lt;0,SUM(V20,V25),"0")</f>
        <v>0</v>
      </c>
      <c r="W27" s="13"/>
    </row>
    <row r="28" spans="1:23" ht="20.25" customHeight="1">
      <c r="A28" s="98"/>
      <c r="B28" s="43">
        <v>16</v>
      </c>
      <c r="C28" s="67"/>
      <c r="D28" s="20">
        <v>16</v>
      </c>
      <c r="E28" s="68"/>
      <c r="F28" s="4">
        <v>17</v>
      </c>
      <c r="G28" s="67"/>
      <c r="H28" s="20">
        <v>18</v>
      </c>
      <c r="I28" s="68"/>
      <c r="J28" s="4">
        <v>19</v>
      </c>
      <c r="K28" s="67"/>
      <c r="L28" s="4">
        <v>20</v>
      </c>
      <c r="M28" s="67"/>
      <c r="N28" s="20">
        <v>21</v>
      </c>
      <c r="O28" s="68"/>
      <c r="P28" s="4">
        <v>22</v>
      </c>
      <c r="Q28" s="10">
        <f>SUM(C28,E28,G28,I28,K28,M28,O28)</f>
        <v>0</v>
      </c>
      <c r="R28" s="9">
        <f>SUM(C27,E27,G27,I27,K27,M27,O27,C28,E28,G28,I28,K28,M28,O28)</f>
        <v>0</v>
      </c>
      <c r="S28" s="140" t="s">
        <v>19</v>
      </c>
      <c r="T28" s="141"/>
      <c r="U28" s="141"/>
      <c r="V28" s="142"/>
      <c r="W28" s="13"/>
    </row>
    <row r="29" spans="1:23" ht="20.25" customHeight="1">
      <c r="A29" s="98"/>
      <c r="B29" s="43">
        <v>17</v>
      </c>
      <c r="C29" s="67"/>
      <c r="D29" s="20">
        <v>23</v>
      </c>
      <c r="E29" s="68"/>
      <c r="F29" s="4">
        <v>24</v>
      </c>
      <c r="G29" s="67"/>
      <c r="H29" s="20">
        <v>25</v>
      </c>
      <c r="I29" s="68"/>
      <c r="J29" s="4">
        <v>26</v>
      </c>
      <c r="K29" s="67"/>
      <c r="L29" s="4">
        <v>27</v>
      </c>
      <c r="M29" s="67"/>
      <c r="N29" s="20">
        <v>28</v>
      </c>
      <c r="O29" s="68"/>
      <c r="P29" s="4">
        <v>29</v>
      </c>
      <c r="Q29" s="10">
        <f>SUM(C29,E29,G29,I29,K29,M29,O29)</f>
        <v>0</v>
      </c>
      <c r="R29" s="9">
        <f>SUM(C28,E28,G28,I28,K28,M28,O28,C29,E29,G29,I29,K29,M29,O29)</f>
        <v>0</v>
      </c>
      <c r="S29" s="100"/>
      <c r="T29" s="101"/>
      <c r="U29" s="101"/>
      <c r="V29" s="102"/>
      <c r="W29" s="13"/>
    </row>
    <row r="30" spans="1:23" ht="20.25" customHeight="1">
      <c r="A30" s="97"/>
      <c r="B30" s="43">
        <v>18</v>
      </c>
      <c r="C30" s="67"/>
      <c r="D30" s="20">
        <v>30</v>
      </c>
      <c r="E30" s="68"/>
      <c r="F30" s="20">
        <v>1</v>
      </c>
      <c r="G30" s="165"/>
      <c r="H30" s="93"/>
      <c r="I30" s="93"/>
      <c r="J30" s="93"/>
      <c r="K30" s="93"/>
      <c r="L30" s="93"/>
      <c r="M30" s="93"/>
      <c r="N30" s="93"/>
      <c r="O30" s="93"/>
      <c r="P30" s="94"/>
      <c r="Q30" s="11">
        <f>SUM(C30,E30,G33,I33,K33,M33,O33)</f>
        <v>0</v>
      </c>
      <c r="R30" s="9">
        <f>SUM(C29,E29,G29,I29,K29,M29,O29,C30,E30,G33,I33,K33,M33,O33)</f>
        <v>0</v>
      </c>
      <c r="S30" s="103"/>
      <c r="T30" s="104"/>
      <c r="U30" s="104"/>
      <c r="V30" s="105"/>
      <c r="W30" s="13"/>
    </row>
    <row r="31" spans="1:23" ht="12" customHeight="1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4"/>
      <c r="W31" s="13"/>
    </row>
    <row r="32" spans="1:23" ht="48" customHeight="1" thickBot="1">
      <c r="A32" s="143" t="s">
        <v>29</v>
      </c>
      <c r="B32" s="42"/>
      <c r="C32" s="119" t="s">
        <v>0</v>
      </c>
      <c r="D32" s="117"/>
      <c r="E32" s="117" t="s">
        <v>1</v>
      </c>
      <c r="F32" s="117"/>
      <c r="G32" s="117" t="s">
        <v>2</v>
      </c>
      <c r="H32" s="117"/>
      <c r="I32" s="117" t="s">
        <v>3</v>
      </c>
      <c r="J32" s="117"/>
      <c r="K32" s="117" t="s">
        <v>4</v>
      </c>
      <c r="L32" s="117"/>
      <c r="M32" s="117" t="s">
        <v>5</v>
      </c>
      <c r="N32" s="117"/>
      <c r="O32" s="117" t="s">
        <v>6</v>
      </c>
      <c r="P32" s="118"/>
      <c r="Q32" s="14" t="s">
        <v>12</v>
      </c>
      <c r="R32" s="15" t="s">
        <v>13</v>
      </c>
      <c r="S32" s="16" t="s">
        <v>7</v>
      </c>
      <c r="T32" s="17" t="s">
        <v>8</v>
      </c>
      <c r="U32" s="18" t="s">
        <v>9</v>
      </c>
      <c r="V32" s="34" t="s">
        <v>10</v>
      </c>
      <c r="W32" s="13" t="s">
        <v>14</v>
      </c>
    </row>
    <row r="33" spans="1:23" s="1" customFormat="1" ht="20.25" customHeight="1" thickBot="1" thickTop="1">
      <c r="A33" s="144"/>
      <c r="B33" s="43">
        <v>18</v>
      </c>
      <c r="C33" s="111"/>
      <c r="D33" s="90"/>
      <c r="E33" s="90"/>
      <c r="F33" s="91"/>
      <c r="G33" s="68"/>
      <c r="H33" s="4">
        <v>2</v>
      </c>
      <c r="I33" s="67"/>
      <c r="J33" s="19">
        <v>3</v>
      </c>
      <c r="K33" s="67"/>
      <c r="L33" s="19">
        <v>4</v>
      </c>
      <c r="M33" s="67"/>
      <c r="N33" s="20">
        <v>5</v>
      </c>
      <c r="O33" s="68"/>
      <c r="P33" s="4">
        <v>6</v>
      </c>
      <c r="Q33" s="10">
        <f>SUM(C30,E30,G33,I33,K33,M33,O33)</f>
        <v>0</v>
      </c>
      <c r="R33" s="25">
        <f>SUM(C29,E29,G29,I29,K29,M29,O29,C30,E30,G33,I33,K33,M33,O33)</f>
        <v>0</v>
      </c>
      <c r="S33" s="21">
        <v>22</v>
      </c>
      <c r="T33" s="22">
        <v>176</v>
      </c>
      <c r="U33" s="23">
        <f>SUM(C34:C37,E34:E37,G33:G37,I33:I37,K33:K36,M33:M36,O33:O36)</f>
        <v>0</v>
      </c>
      <c r="V33" s="35" t="str">
        <f>IF(U33&lt;=0,"0.00",(U33-T33))</f>
        <v>0.00</v>
      </c>
      <c r="W33" s="29"/>
    </row>
    <row r="34" spans="1:23" ht="20.25" customHeight="1">
      <c r="A34" s="144"/>
      <c r="B34" s="43">
        <v>19</v>
      </c>
      <c r="C34" s="67"/>
      <c r="D34" s="4">
        <v>7</v>
      </c>
      <c r="E34" s="67"/>
      <c r="F34" s="19">
        <v>8</v>
      </c>
      <c r="G34" s="68"/>
      <c r="H34" s="6">
        <v>9</v>
      </c>
      <c r="I34" s="67"/>
      <c r="J34" s="19">
        <v>10</v>
      </c>
      <c r="K34" s="68"/>
      <c r="L34" s="6">
        <v>11</v>
      </c>
      <c r="M34" s="67"/>
      <c r="N34" s="19">
        <v>12</v>
      </c>
      <c r="O34" s="68"/>
      <c r="P34" s="6">
        <v>13</v>
      </c>
      <c r="Q34" s="10">
        <f>SUM(C34,E34,G34,I34,K34,M34,O34)</f>
        <v>0</v>
      </c>
      <c r="R34" s="9">
        <f>SUM(C30,E30,G33,I33,K33,M33,O33,C34,E34,G34,I34,K34,M34,O34)</f>
        <v>0</v>
      </c>
      <c r="S34" s="124" t="s">
        <v>15</v>
      </c>
      <c r="T34" s="122"/>
      <c r="U34" s="123"/>
      <c r="V34" s="36">
        <f>SUM(V27+V33)</f>
        <v>0</v>
      </c>
      <c r="W34" s="13"/>
    </row>
    <row r="35" spans="1:23" ht="20.25" customHeight="1" thickBot="1">
      <c r="A35" s="144"/>
      <c r="B35" s="43">
        <v>20</v>
      </c>
      <c r="C35" s="67"/>
      <c r="D35" s="6">
        <v>14</v>
      </c>
      <c r="E35" s="67"/>
      <c r="F35" s="20">
        <v>15</v>
      </c>
      <c r="G35" s="68"/>
      <c r="H35" s="6">
        <v>16</v>
      </c>
      <c r="I35" s="67"/>
      <c r="J35" s="20">
        <v>17</v>
      </c>
      <c r="K35" s="68"/>
      <c r="L35" s="4">
        <v>18</v>
      </c>
      <c r="M35" s="67"/>
      <c r="N35" s="20">
        <v>19</v>
      </c>
      <c r="O35" s="68"/>
      <c r="P35" s="4">
        <v>20</v>
      </c>
      <c r="Q35" s="10">
        <f>SUM(C35,E35,G35,I35,K35,M35,O35)</f>
        <v>0</v>
      </c>
      <c r="R35" s="8">
        <f>SUM(C34,E34,G34,I34,K34,M34,O34,C35,E35,G35,I35,K35,M35,O35)</f>
        <v>0</v>
      </c>
      <c r="S35" s="125" t="s">
        <v>23</v>
      </c>
      <c r="T35" s="120"/>
      <c r="U35" s="121"/>
      <c r="V35" s="37" t="str">
        <f>IF(SUM(V27,V33)&lt;0,SUM(V27,V33),"0")</f>
        <v>0</v>
      </c>
      <c r="W35" s="13"/>
    </row>
    <row r="36" spans="1:23" ht="20.25" customHeight="1">
      <c r="A36" s="144"/>
      <c r="B36" s="43">
        <v>21</v>
      </c>
      <c r="C36" s="67"/>
      <c r="D36" s="4">
        <v>21</v>
      </c>
      <c r="E36" s="67"/>
      <c r="F36" s="20">
        <v>22</v>
      </c>
      <c r="G36" s="76"/>
      <c r="H36" s="77">
        <v>23</v>
      </c>
      <c r="I36" s="67"/>
      <c r="J36" s="20">
        <v>24</v>
      </c>
      <c r="K36" s="68"/>
      <c r="L36" s="4">
        <v>25</v>
      </c>
      <c r="M36" s="67"/>
      <c r="N36" s="20">
        <v>26</v>
      </c>
      <c r="O36" s="68"/>
      <c r="P36" s="4">
        <v>27</v>
      </c>
      <c r="Q36" s="10">
        <f>SUM(C36,E36,G36,I36,K36,M36,O36)</f>
        <v>0</v>
      </c>
      <c r="R36" s="9">
        <f>SUM(C35,E35,G35,I35,K35,M35,O35,C36,E36,G36,I36,K36,M36,O36)</f>
        <v>0</v>
      </c>
      <c r="S36" s="140" t="s">
        <v>19</v>
      </c>
      <c r="T36" s="141"/>
      <c r="U36" s="141"/>
      <c r="V36" s="142"/>
      <c r="W36" s="13"/>
    </row>
    <row r="37" spans="1:23" ht="21" customHeight="1">
      <c r="A37" s="144"/>
      <c r="B37" s="43">
        <v>22</v>
      </c>
      <c r="C37" s="67"/>
      <c r="D37" s="4">
        <v>28</v>
      </c>
      <c r="E37" s="83"/>
      <c r="F37" s="84">
        <v>29</v>
      </c>
      <c r="G37" s="67"/>
      <c r="H37" s="20">
        <v>30</v>
      </c>
      <c r="I37" s="68"/>
      <c r="J37" s="20">
        <v>31</v>
      </c>
      <c r="K37" s="99"/>
      <c r="L37" s="93"/>
      <c r="M37" s="93"/>
      <c r="N37" s="93"/>
      <c r="O37" s="93"/>
      <c r="P37" s="94"/>
      <c r="Q37" s="11">
        <f>SUM(C37,E37,G37,I37,K40,M40,O40)</f>
        <v>0</v>
      </c>
      <c r="R37" s="9">
        <f>SUM(C36,E36,G36,I36,K36,M36,O36,C37,E37,G37,I37,K40,M40,O40)</f>
        <v>0</v>
      </c>
      <c r="S37" s="156"/>
      <c r="T37" s="157"/>
      <c r="U37" s="157"/>
      <c r="V37" s="158"/>
      <c r="W37" s="13"/>
    </row>
    <row r="38" spans="1:23" ht="12" customHeight="1">
      <c r="A38" s="112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7"/>
      <c r="W38" s="13"/>
    </row>
    <row r="39" spans="1:23" s="2" customFormat="1" ht="43.5" customHeight="1" thickBot="1">
      <c r="A39" s="95" t="s">
        <v>30</v>
      </c>
      <c r="B39" s="42"/>
      <c r="C39" s="119" t="s">
        <v>0</v>
      </c>
      <c r="D39" s="117"/>
      <c r="E39" s="117" t="s">
        <v>1</v>
      </c>
      <c r="F39" s="117"/>
      <c r="G39" s="117" t="s">
        <v>2</v>
      </c>
      <c r="H39" s="117"/>
      <c r="I39" s="117" t="s">
        <v>3</v>
      </c>
      <c r="J39" s="117"/>
      <c r="K39" s="117" t="s">
        <v>4</v>
      </c>
      <c r="L39" s="117"/>
      <c r="M39" s="117" t="s">
        <v>5</v>
      </c>
      <c r="N39" s="117"/>
      <c r="O39" s="117" t="s">
        <v>6</v>
      </c>
      <c r="P39" s="118"/>
      <c r="Q39" s="14" t="s">
        <v>12</v>
      </c>
      <c r="R39" s="15" t="s">
        <v>13</v>
      </c>
      <c r="S39" s="16" t="s">
        <v>7</v>
      </c>
      <c r="T39" s="17" t="s">
        <v>8</v>
      </c>
      <c r="U39" s="18" t="s">
        <v>9</v>
      </c>
      <c r="V39" s="34" t="s">
        <v>10</v>
      </c>
      <c r="W39" s="30"/>
    </row>
    <row r="40" spans="1:23" s="1" customFormat="1" ht="20.25" customHeight="1" thickBot="1" thickTop="1">
      <c r="A40" s="96"/>
      <c r="B40" s="43">
        <v>22</v>
      </c>
      <c r="C40" s="111"/>
      <c r="D40" s="90"/>
      <c r="E40" s="90"/>
      <c r="F40" s="90"/>
      <c r="G40" s="90"/>
      <c r="H40" s="90"/>
      <c r="I40" s="90"/>
      <c r="J40" s="91"/>
      <c r="K40" s="70"/>
      <c r="L40" s="4">
        <v>1</v>
      </c>
      <c r="M40" s="67"/>
      <c r="N40" s="20">
        <v>2</v>
      </c>
      <c r="O40" s="68"/>
      <c r="P40" s="4">
        <v>3</v>
      </c>
      <c r="Q40" s="24">
        <f>SUM(C37,E37,G37,I37,K40,M40,O40)</f>
        <v>0</v>
      </c>
      <c r="R40" s="25">
        <f>SUM(C36,E36,G36,I36,K36,M36,O36,C37,E37,G37,I37,K40,M40,O40)</f>
        <v>0</v>
      </c>
      <c r="S40" s="21">
        <v>22</v>
      </c>
      <c r="T40" s="22">
        <v>176</v>
      </c>
      <c r="U40" s="23">
        <f>SUM(C41:C44,E41:E44,G41:G44,I41:I44,K40:K44,M40:M44,O40:O43)</f>
        <v>0</v>
      </c>
      <c r="V40" s="35" t="str">
        <f>IF(U40&lt;=0,"0.00",(U40-T40))</f>
        <v>0.00</v>
      </c>
      <c r="W40" s="29" t="s">
        <v>14</v>
      </c>
    </row>
    <row r="41" spans="1:23" ht="20.25" customHeight="1">
      <c r="A41" s="96"/>
      <c r="B41" s="43">
        <v>23</v>
      </c>
      <c r="C41" s="67"/>
      <c r="D41" s="6">
        <v>4</v>
      </c>
      <c r="E41" s="67"/>
      <c r="F41" s="20">
        <v>5</v>
      </c>
      <c r="G41" s="68"/>
      <c r="H41" s="6">
        <v>6</v>
      </c>
      <c r="I41" s="67"/>
      <c r="J41" s="19">
        <v>7</v>
      </c>
      <c r="K41" s="68"/>
      <c r="L41" s="6">
        <v>8</v>
      </c>
      <c r="M41" s="67"/>
      <c r="N41" s="19">
        <v>9</v>
      </c>
      <c r="O41" s="68"/>
      <c r="P41" s="6">
        <v>10</v>
      </c>
      <c r="Q41" s="10">
        <f>SUM(C41,E41,G41,I41,K41,M41,O41)</f>
        <v>0</v>
      </c>
      <c r="R41" s="9">
        <f>SUM(C37,E37,G37,I37,K40,M40,O40,C41,E41,G41,I41,K41,M41,O41)</f>
        <v>0</v>
      </c>
      <c r="S41" s="124" t="s">
        <v>15</v>
      </c>
      <c r="T41" s="122"/>
      <c r="U41" s="123"/>
      <c r="V41" s="36">
        <f>SUM(V35+V40)</f>
        <v>0</v>
      </c>
      <c r="W41" s="13"/>
    </row>
    <row r="42" spans="1:23" ht="20.25" customHeight="1" thickBot="1">
      <c r="A42" s="96"/>
      <c r="B42" s="43">
        <v>24</v>
      </c>
      <c r="C42" s="67"/>
      <c r="D42" s="6">
        <v>11</v>
      </c>
      <c r="E42" s="67"/>
      <c r="F42" s="20">
        <v>12</v>
      </c>
      <c r="G42" s="67"/>
      <c r="H42" s="6">
        <v>13</v>
      </c>
      <c r="I42" s="67"/>
      <c r="J42" s="20">
        <v>14</v>
      </c>
      <c r="K42" s="68"/>
      <c r="L42" s="4">
        <v>15</v>
      </c>
      <c r="M42" s="67"/>
      <c r="N42" s="20">
        <v>16</v>
      </c>
      <c r="O42" s="68"/>
      <c r="P42" s="4">
        <v>17</v>
      </c>
      <c r="Q42" s="10">
        <f>SUM(C42,E42,G42,I42,K42,M42,O42)</f>
        <v>0</v>
      </c>
      <c r="R42" s="8">
        <f>SUM(C41,E41,G41,I41,K41,M41,O41,C42,E42,G42,I42,K42,M42,O42)</f>
        <v>0</v>
      </c>
      <c r="S42" s="125" t="s">
        <v>23</v>
      </c>
      <c r="T42" s="120"/>
      <c r="U42" s="121"/>
      <c r="V42" s="37" t="str">
        <f>IF(SUM(V35,V40)&lt;0,SUM(V35,V40),"0")</f>
        <v>0</v>
      </c>
      <c r="W42" s="13"/>
    </row>
    <row r="43" spans="1:23" ht="20.25" customHeight="1">
      <c r="A43" s="96"/>
      <c r="B43" s="43">
        <v>25</v>
      </c>
      <c r="C43" s="67"/>
      <c r="D43" s="4">
        <v>18</v>
      </c>
      <c r="E43" s="67"/>
      <c r="F43" s="20">
        <v>19</v>
      </c>
      <c r="G43" s="68"/>
      <c r="H43" s="4">
        <v>20</v>
      </c>
      <c r="I43" s="67"/>
      <c r="J43" s="20">
        <v>21</v>
      </c>
      <c r="K43" s="68"/>
      <c r="L43" s="4">
        <v>22</v>
      </c>
      <c r="M43" s="67"/>
      <c r="N43" s="20">
        <v>23</v>
      </c>
      <c r="O43" s="68"/>
      <c r="P43" s="4">
        <v>24</v>
      </c>
      <c r="Q43" s="10">
        <f>SUM(C43,E43,G43,I43,K43,M43,O43)</f>
        <v>0</v>
      </c>
      <c r="R43" s="9">
        <f>SUM(C42,E42,G42,I42,K42,M42,O42,C43,E43,G43,I43,K43,M43,O43)</f>
        <v>0</v>
      </c>
      <c r="S43" s="140" t="s">
        <v>19</v>
      </c>
      <c r="T43" s="151"/>
      <c r="U43" s="151"/>
      <c r="V43" s="152"/>
      <c r="W43" s="13"/>
    </row>
    <row r="44" spans="1:23" ht="20.25" customHeight="1">
      <c r="A44" s="96"/>
      <c r="B44" s="43">
        <v>26</v>
      </c>
      <c r="C44" s="67"/>
      <c r="D44" s="4">
        <v>25</v>
      </c>
      <c r="E44" s="69"/>
      <c r="F44" s="38">
        <v>26</v>
      </c>
      <c r="G44" s="69"/>
      <c r="H44" s="38">
        <v>27</v>
      </c>
      <c r="I44" s="69"/>
      <c r="J44" s="38">
        <v>28</v>
      </c>
      <c r="K44" s="69"/>
      <c r="L44" s="38">
        <v>29</v>
      </c>
      <c r="M44" s="67"/>
      <c r="N44" s="20">
        <v>30</v>
      </c>
      <c r="O44" s="168"/>
      <c r="P44" s="94"/>
      <c r="Q44" s="11">
        <f>SUM(C44,E44,G44,I44,K44,M44,O47)</f>
        <v>0</v>
      </c>
      <c r="R44" s="9">
        <f>SUM(C43,E43,G43,I43,K43,M43,O43,C44,E44,G44,I44,K44,M44,O47)</f>
        <v>0</v>
      </c>
      <c r="S44" s="139"/>
      <c r="T44" s="101"/>
      <c r="U44" s="101"/>
      <c r="V44" s="102"/>
      <c r="W44" s="13"/>
    </row>
    <row r="45" spans="1:23" ht="12" customHeight="1">
      <c r="A45" s="112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7"/>
      <c r="W45" s="13"/>
    </row>
    <row r="46" spans="1:23" s="2" customFormat="1" ht="48" customHeight="1" thickBot="1">
      <c r="A46" s="143" t="s">
        <v>31</v>
      </c>
      <c r="B46" s="45"/>
      <c r="C46" s="119" t="s">
        <v>0</v>
      </c>
      <c r="D46" s="117"/>
      <c r="E46" s="117" t="s">
        <v>1</v>
      </c>
      <c r="F46" s="117"/>
      <c r="G46" s="117" t="s">
        <v>2</v>
      </c>
      <c r="H46" s="117"/>
      <c r="I46" s="117" t="s">
        <v>3</v>
      </c>
      <c r="J46" s="117"/>
      <c r="K46" s="117" t="s">
        <v>4</v>
      </c>
      <c r="L46" s="117"/>
      <c r="M46" s="117" t="s">
        <v>5</v>
      </c>
      <c r="N46" s="117"/>
      <c r="O46" s="117" t="s">
        <v>6</v>
      </c>
      <c r="P46" s="118"/>
      <c r="Q46" s="14" t="s">
        <v>12</v>
      </c>
      <c r="R46" s="15" t="s">
        <v>13</v>
      </c>
      <c r="S46" s="16" t="s">
        <v>7</v>
      </c>
      <c r="T46" s="17" t="s">
        <v>8</v>
      </c>
      <c r="U46" s="18" t="s">
        <v>9</v>
      </c>
      <c r="V46" s="34" t="s">
        <v>10</v>
      </c>
      <c r="W46" s="30"/>
    </row>
    <row r="47" spans="1:23" ht="20.25" customHeight="1" thickBot="1" thickTop="1">
      <c r="A47" s="144"/>
      <c r="B47" s="44">
        <v>26</v>
      </c>
      <c r="C47" s="11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1"/>
      <c r="O47" s="70"/>
      <c r="P47" s="4">
        <v>1</v>
      </c>
      <c r="Q47" s="24">
        <f>SUM(C44,E44,G44,I44,K44,M44,O47)</f>
        <v>0</v>
      </c>
      <c r="R47" s="25">
        <f>SUM(C43,E43,G43,I43,K43,M43,O43,C44,E44,G44,I44,K44,M44,O47)</f>
        <v>0</v>
      </c>
      <c r="S47" s="21">
        <v>22</v>
      </c>
      <c r="T47" s="22">
        <v>176</v>
      </c>
      <c r="U47" s="23">
        <f>SUM(C48:C52,E48:E52,G48:G52,I48:I51,K48:K51,M48:M51,O47:O51)</f>
        <v>0</v>
      </c>
      <c r="V47" s="35" t="str">
        <f>IF(U47&lt;=0,"0.00",(U47-T47))</f>
        <v>0.00</v>
      </c>
      <c r="W47" s="13" t="s">
        <v>14</v>
      </c>
    </row>
    <row r="48" spans="1:23" s="1" customFormat="1" ht="20.25" customHeight="1">
      <c r="A48" s="144"/>
      <c r="B48" s="43">
        <v>27</v>
      </c>
      <c r="C48" s="71"/>
      <c r="D48" s="20">
        <v>2</v>
      </c>
      <c r="E48" s="68"/>
      <c r="F48" s="7">
        <v>3</v>
      </c>
      <c r="G48" s="83"/>
      <c r="H48" s="86">
        <v>4</v>
      </c>
      <c r="I48" s="68"/>
      <c r="J48" s="7">
        <v>5</v>
      </c>
      <c r="K48" s="67"/>
      <c r="L48" s="7">
        <v>6</v>
      </c>
      <c r="M48" s="67"/>
      <c r="N48" s="27">
        <v>7</v>
      </c>
      <c r="O48" s="68"/>
      <c r="P48" s="7">
        <v>8</v>
      </c>
      <c r="Q48" s="10">
        <f>SUM(C48,E48,G48,I48,K48,M48,O48)</f>
        <v>0</v>
      </c>
      <c r="R48" s="9">
        <f>SUM(C44,E44,G44,I44,K44,M44,O47,C48,E48,G48,I48,K48,M48,O48)</f>
        <v>0</v>
      </c>
      <c r="S48" s="124" t="s">
        <v>15</v>
      </c>
      <c r="T48" s="122"/>
      <c r="U48" s="123"/>
      <c r="V48" s="36">
        <f>SUM(V42+V47)</f>
        <v>0</v>
      </c>
      <c r="W48" s="29"/>
    </row>
    <row r="49" spans="1:23" ht="20.25" customHeight="1" thickBot="1">
      <c r="A49" s="144"/>
      <c r="B49" s="43">
        <v>28</v>
      </c>
      <c r="C49" s="67"/>
      <c r="D49" s="27">
        <v>9</v>
      </c>
      <c r="E49" s="68"/>
      <c r="F49" s="4">
        <v>10</v>
      </c>
      <c r="G49" s="67"/>
      <c r="H49" s="20">
        <v>11</v>
      </c>
      <c r="I49" s="68"/>
      <c r="J49" s="4">
        <v>12</v>
      </c>
      <c r="K49" s="67"/>
      <c r="L49" s="4">
        <v>13</v>
      </c>
      <c r="M49" s="67"/>
      <c r="N49" s="20">
        <v>14</v>
      </c>
      <c r="O49" s="68"/>
      <c r="P49" s="4">
        <v>15</v>
      </c>
      <c r="Q49" s="10">
        <f>SUM(C49,E49,G49,I49,K49,M49,O49)</f>
        <v>0</v>
      </c>
      <c r="R49" s="8">
        <f>SUM(C48,E48,G48,I48,K48,M48,O48,C49,E49,G49,I49,K49,M49,O49)</f>
        <v>0</v>
      </c>
      <c r="S49" s="125" t="s">
        <v>23</v>
      </c>
      <c r="T49" s="120"/>
      <c r="U49" s="121"/>
      <c r="V49" s="37" t="str">
        <f>IF(SUM(V42,V47)&lt;0,SUM(V42,V47),"0")</f>
        <v>0</v>
      </c>
      <c r="W49" s="13"/>
    </row>
    <row r="50" spans="1:23" ht="20.25" customHeight="1">
      <c r="A50" s="144"/>
      <c r="B50" s="43">
        <v>29</v>
      </c>
      <c r="C50" s="67"/>
      <c r="D50" s="20">
        <v>16</v>
      </c>
      <c r="E50" s="68"/>
      <c r="F50" s="4">
        <v>17</v>
      </c>
      <c r="G50" s="67"/>
      <c r="H50" s="20">
        <v>18</v>
      </c>
      <c r="I50" s="68"/>
      <c r="J50" s="4">
        <v>19</v>
      </c>
      <c r="K50" s="67"/>
      <c r="L50" s="4">
        <v>20</v>
      </c>
      <c r="M50" s="67"/>
      <c r="N50" s="20">
        <v>21</v>
      </c>
      <c r="O50" s="68"/>
      <c r="P50" s="4">
        <v>22</v>
      </c>
      <c r="Q50" s="10">
        <f>SUM(C50,E50,G50,I50,K50,M50,O50)</f>
        <v>0</v>
      </c>
      <c r="R50" s="9">
        <f>SUM(C49,E49,G49,I49,K49,M49,O49,C50,E50,G50,I50,K50,M50,O50)</f>
        <v>0</v>
      </c>
      <c r="S50" s="140" t="s">
        <v>19</v>
      </c>
      <c r="T50" s="141"/>
      <c r="U50" s="141"/>
      <c r="V50" s="142"/>
      <c r="W50" s="13"/>
    </row>
    <row r="51" spans="1:23" ht="20.25" customHeight="1">
      <c r="A51" s="144"/>
      <c r="B51" s="43">
        <v>30</v>
      </c>
      <c r="C51" s="67"/>
      <c r="D51" s="20">
        <v>23</v>
      </c>
      <c r="E51" s="68"/>
      <c r="F51" s="4">
        <v>24</v>
      </c>
      <c r="G51" s="79"/>
      <c r="H51" s="66">
        <v>25</v>
      </c>
      <c r="I51" s="68"/>
      <c r="J51" s="4">
        <v>26</v>
      </c>
      <c r="K51" s="67"/>
      <c r="L51" s="4">
        <v>27</v>
      </c>
      <c r="M51" s="67"/>
      <c r="N51" s="20">
        <v>28</v>
      </c>
      <c r="O51" s="68"/>
      <c r="P51" s="4">
        <v>29</v>
      </c>
      <c r="Q51" s="11">
        <f>SUM(C51,E51,G51,I51,K51,M51,O51)</f>
        <v>0</v>
      </c>
      <c r="R51" s="9">
        <f>SUM(C50,E50,G50,I50,K50,M50,O50,C51,E51,G51,I51,K51,M51,O51)</f>
        <v>0</v>
      </c>
      <c r="S51" s="100"/>
      <c r="T51" s="101"/>
      <c r="U51" s="101"/>
      <c r="V51" s="102"/>
      <c r="W51" s="13"/>
    </row>
    <row r="52" spans="1:23" ht="20.25" customHeight="1">
      <c r="A52" s="144"/>
      <c r="B52" s="43">
        <v>31</v>
      </c>
      <c r="C52" s="67"/>
      <c r="D52" s="20">
        <v>30</v>
      </c>
      <c r="E52" s="68"/>
      <c r="F52" s="20">
        <v>31</v>
      </c>
      <c r="G52" s="67"/>
      <c r="H52" s="20">
        <v>1</v>
      </c>
      <c r="I52" s="99"/>
      <c r="J52" s="93"/>
      <c r="K52" s="93"/>
      <c r="L52" s="93"/>
      <c r="M52" s="93"/>
      <c r="N52" s="93"/>
      <c r="O52" s="93"/>
      <c r="P52" s="94"/>
      <c r="Q52" s="11">
        <f>SUM(C52,E52,G52,I55,K55,M55,O55)</f>
        <v>0</v>
      </c>
      <c r="R52" s="9">
        <f>SUM(C51,E51,G51,I51,K51,M51,O51,C52,E52,G52,I55,K55,M55,O55)</f>
        <v>0</v>
      </c>
      <c r="S52" s="103"/>
      <c r="T52" s="104"/>
      <c r="U52" s="104"/>
      <c r="V52" s="105"/>
      <c r="W52" s="13"/>
    </row>
    <row r="53" spans="1:23" s="2" customFormat="1" ht="12" customHeight="1">
      <c r="A53" s="112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 t="s">
        <v>9</v>
      </c>
      <c r="V53" s="114" t="s">
        <v>10</v>
      </c>
      <c r="W53" s="30" t="s">
        <v>14</v>
      </c>
    </row>
    <row r="54" spans="1:23" s="2" customFormat="1" ht="48" customHeight="1" thickBot="1">
      <c r="A54" s="95" t="s">
        <v>32</v>
      </c>
      <c r="B54" s="64"/>
      <c r="C54" s="119" t="s">
        <v>0</v>
      </c>
      <c r="D54" s="117"/>
      <c r="E54" s="117" t="s">
        <v>1</v>
      </c>
      <c r="F54" s="117"/>
      <c r="G54" s="117" t="s">
        <v>2</v>
      </c>
      <c r="H54" s="117"/>
      <c r="I54" s="117" t="s">
        <v>3</v>
      </c>
      <c r="J54" s="117"/>
      <c r="K54" s="117" t="s">
        <v>4</v>
      </c>
      <c r="L54" s="117"/>
      <c r="M54" s="117" t="s">
        <v>5</v>
      </c>
      <c r="N54" s="117"/>
      <c r="O54" s="117" t="s">
        <v>6</v>
      </c>
      <c r="P54" s="118"/>
      <c r="Q54" s="14" t="s">
        <v>12</v>
      </c>
      <c r="R54" s="15" t="s">
        <v>13</v>
      </c>
      <c r="S54" s="16" t="s">
        <v>7</v>
      </c>
      <c r="T54" s="17" t="s">
        <v>8</v>
      </c>
      <c r="U54" s="18" t="s">
        <v>9</v>
      </c>
      <c r="V54" s="34" t="s">
        <v>10</v>
      </c>
      <c r="W54" s="30" t="s">
        <v>14</v>
      </c>
    </row>
    <row r="55" spans="1:23" ht="20.25" customHeight="1" thickBot="1" thickTop="1">
      <c r="A55" s="98"/>
      <c r="B55" s="44">
        <v>31</v>
      </c>
      <c r="C55" s="111"/>
      <c r="D55" s="108"/>
      <c r="E55" s="108"/>
      <c r="F55" s="108"/>
      <c r="G55" s="108"/>
      <c r="H55" s="109"/>
      <c r="I55" s="67"/>
      <c r="J55" s="20">
        <v>2</v>
      </c>
      <c r="K55" s="68"/>
      <c r="L55" s="4">
        <v>3</v>
      </c>
      <c r="M55" s="67"/>
      <c r="N55" s="20">
        <v>4</v>
      </c>
      <c r="O55" s="68"/>
      <c r="P55" s="4">
        <v>5</v>
      </c>
      <c r="Q55" s="24">
        <f>SUM(C52,E52,G52,I55,K55,M55,O55)</f>
        <v>0</v>
      </c>
      <c r="R55" s="25">
        <f>SUM(C51,E51,G51,I51,K51,M51,O51,C52,E52,G52,I55,K55,M55,O55)</f>
        <v>0</v>
      </c>
      <c r="S55" s="21">
        <v>22</v>
      </c>
      <c r="T55" s="22">
        <v>176</v>
      </c>
      <c r="U55" s="23">
        <f>SUM(C56:C59,E56:E59,G56:G59,I55:I59,K55:K59,M55:M58,O55:O58)</f>
        <v>0</v>
      </c>
      <c r="V55" s="35" t="str">
        <f>IF(U55&lt;=0,"0.00",(U55-T55))</f>
        <v>0.00</v>
      </c>
      <c r="W55" s="13"/>
    </row>
    <row r="56" spans="1:23" s="1" customFormat="1" ht="20.25" customHeight="1">
      <c r="A56" s="98"/>
      <c r="B56" s="43">
        <v>32</v>
      </c>
      <c r="C56" s="67"/>
      <c r="D56" s="4">
        <v>6</v>
      </c>
      <c r="E56" s="67"/>
      <c r="F56" s="20">
        <v>7</v>
      </c>
      <c r="G56" s="68"/>
      <c r="H56" s="6">
        <v>8</v>
      </c>
      <c r="I56" s="67"/>
      <c r="J56" s="19">
        <v>9</v>
      </c>
      <c r="K56" s="68"/>
      <c r="L56" s="19">
        <v>10</v>
      </c>
      <c r="M56" s="68"/>
      <c r="N56" s="20">
        <v>11</v>
      </c>
      <c r="O56" s="68"/>
      <c r="P56" s="6">
        <v>12</v>
      </c>
      <c r="Q56" s="10">
        <f>SUM(C56,E56,G56,I56,K56,M56,O56)</f>
        <v>0</v>
      </c>
      <c r="R56" s="9">
        <f>SUM(C52,E52,G52,I55,K55,M55,O55,C56,E56,G56,I56,K56,M56,O56)</f>
        <v>0</v>
      </c>
      <c r="S56" s="124" t="s">
        <v>15</v>
      </c>
      <c r="T56" s="122"/>
      <c r="U56" s="123"/>
      <c r="V56" s="36">
        <f>SUM(V49+V55)</f>
        <v>0</v>
      </c>
      <c r="W56" s="29"/>
    </row>
    <row r="57" spans="1:23" ht="20.25" customHeight="1" thickBot="1">
      <c r="A57" s="98"/>
      <c r="B57" s="43">
        <v>33</v>
      </c>
      <c r="C57" s="67"/>
      <c r="D57" s="6">
        <v>13</v>
      </c>
      <c r="E57" s="67"/>
      <c r="F57" s="20">
        <v>14</v>
      </c>
      <c r="G57" s="68"/>
      <c r="H57" s="6">
        <v>15</v>
      </c>
      <c r="I57" s="67"/>
      <c r="J57" s="20">
        <v>16</v>
      </c>
      <c r="K57" s="68"/>
      <c r="L57" s="20">
        <v>17</v>
      </c>
      <c r="M57" s="68"/>
      <c r="N57" s="20">
        <v>18</v>
      </c>
      <c r="O57" s="68"/>
      <c r="P57" s="4">
        <v>19</v>
      </c>
      <c r="Q57" s="10">
        <f>SUM(C57,E57,G57,I57,K57,M57,O57)</f>
        <v>0</v>
      </c>
      <c r="R57" s="8">
        <f>SUM(C56,E56,G56,I56,K56,M56,O56,C57,E57,G57,I57,K57,M57,O57)</f>
        <v>0</v>
      </c>
      <c r="S57" s="125" t="s">
        <v>23</v>
      </c>
      <c r="T57" s="120"/>
      <c r="U57" s="121"/>
      <c r="V57" s="37" t="str">
        <f>IF(SUM(V49,V55)&lt;0,SUM(V49,V55),"0")</f>
        <v>0</v>
      </c>
      <c r="W57" s="13"/>
    </row>
    <row r="58" spans="1:23" ht="20.25" customHeight="1">
      <c r="A58" s="98"/>
      <c r="B58" s="43">
        <v>34</v>
      </c>
      <c r="C58" s="67"/>
      <c r="D58" s="4">
        <v>20</v>
      </c>
      <c r="E58" s="67"/>
      <c r="F58" s="20">
        <v>21</v>
      </c>
      <c r="G58" s="68"/>
      <c r="H58" s="4">
        <v>22</v>
      </c>
      <c r="I58" s="67"/>
      <c r="J58" s="20">
        <v>23</v>
      </c>
      <c r="K58" s="68"/>
      <c r="L58" s="20">
        <v>24</v>
      </c>
      <c r="M58" s="68"/>
      <c r="N58" s="20">
        <v>25</v>
      </c>
      <c r="O58" s="68"/>
      <c r="P58" s="4">
        <v>26</v>
      </c>
      <c r="Q58" s="10">
        <f>SUM(C58,E58,G58,I58,K58,M58,O58)</f>
        <v>0</v>
      </c>
      <c r="R58" s="9">
        <f>SUM(C57,E57,G57,I57,K57,M57,O57,C58,E58,G58,I58,K58,M58,O58)</f>
        <v>0</v>
      </c>
      <c r="S58" s="140" t="s">
        <v>19</v>
      </c>
      <c r="T58" s="141"/>
      <c r="U58" s="141"/>
      <c r="V58" s="142"/>
      <c r="W58" s="13"/>
    </row>
    <row r="59" spans="1:23" ht="20.25" customHeight="1">
      <c r="A59" s="98"/>
      <c r="B59" s="43">
        <v>35</v>
      </c>
      <c r="C59" s="67"/>
      <c r="D59" s="4">
        <v>27</v>
      </c>
      <c r="E59" s="67"/>
      <c r="F59" s="20">
        <v>28</v>
      </c>
      <c r="G59" s="69"/>
      <c r="H59" s="38">
        <v>29</v>
      </c>
      <c r="I59" s="69"/>
      <c r="J59" s="38">
        <v>30</v>
      </c>
      <c r="K59" s="69"/>
      <c r="L59" s="38">
        <v>31</v>
      </c>
      <c r="M59" s="99"/>
      <c r="N59" s="93"/>
      <c r="O59" s="93"/>
      <c r="P59" s="94"/>
      <c r="Q59" s="10">
        <f>SUM(C59,E59,G59,I59,K59,M62,O62)</f>
        <v>0</v>
      </c>
      <c r="R59" s="9">
        <f>SUM(C58,E58,G58,I58,K58,M58,O58,C59,E59,G59,I59,K59,M62,O62)</f>
        <v>0</v>
      </c>
      <c r="S59" s="156"/>
      <c r="T59" s="157"/>
      <c r="U59" s="157"/>
      <c r="V59" s="158"/>
      <c r="W59" s="13"/>
    </row>
    <row r="60" spans="1:23" s="2" customFormat="1" ht="12" customHeight="1">
      <c r="A60" s="112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 t="s">
        <v>9</v>
      </c>
      <c r="V60" s="114" t="s">
        <v>10</v>
      </c>
      <c r="W60" s="30"/>
    </row>
    <row r="61" spans="1:23" ht="48" customHeight="1" thickBot="1">
      <c r="A61" s="95" t="s">
        <v>33</v>
      </c>
      <c r="B61" s="64"/>
      <c r="C61" s="119" t="s">
        <v>0</v>
      </c>
      <c r="D61" s="117"/>
      <c r="E61" s="117" t="s">
        <v>1</v>
      </c>
      <c r="F61" s="117"/>
      <c r="G61" s="117" t="s">
        <v>2</v>
      </c>
      <c r="H61" s="117"/>
      <c r="I61" s="117" t="s">
        <v>3</v>
      </c>
      <c r="J61" s="117"/>
      <c r="K61" s="117" t="s">
        <v>4</v>
      </c>
      <c r="L61" s="117"/>
      <c r="M61" s="117" t="s">
        <v>5</v>
      </c>
      <c r="N61" s="117"/>
      <c r="O61" s="117" t="s">
        <v>6</v>
      </c>
      <c r="P61" s="118"/>
      <c r="Q61" s="14" t="s">
        <v>12</v>
      </c>
      <c r="R61" s="15" t="s">
        <v>13</v>
      </c>
      <c r="S61" s="16" t="s">
        <v>7</v>
      </c>
      <c r="T61" s="17" t="s">
        <v>8</v>
      </c>
      <c r="U61" s="18" t="s">
        <v>9</v>
      </c>
      <c r="V61" s="34" t="s">
        <v>10</v>
      </c>
      <c r="W61" s="13" t="s">
        <v>14</v>
      </c>
    </row>
    <row r="62" spans="1:23" s="1" customFormat="1" ht="20.25" customHeight="1" thickBot="1" thickTop="1">
      <c r="A62" s="150"/>
      <c r="B62" s="43">
        <v>35</v>
      </c>
      <c r="C62" s="88"/>
      <c r="D62" s="89"/>
      <c r="E62" s="89"/>
      <c r="F62" s="89"/>
      <c r="G62" s="89"/>
      <c r="H62" s="89"/>
      <c r="I62" s="89"/>
      <c r="J62" s="89"/>
      <c r="K62" s="90"/>
      <c r="L62" s="91"/>
      <c r="M62" s="55"/>
      <c r="N62" s="56">
        <v>1</v>
      </c>
      <c r="O62" s="55"/>
      <c r="P62" s="56">
        <v>2</v>
      </c>
      <c r="Q62" s="24">
        <f>SUM(C59,E59,G59,I59,K59,M62,O62)</f>
        <v>0</v>
      </c>
      <c r="R62" s="25">
        <f>SUM(C58,E58,G58,I58,K58,M58,O58,C59,E59,G59,I59,K59,M62,O62)</f>
        <v>0</v>
      </c>
      <c r="S62" s="21">
        <v>21</v>
      </c>
      <c r="T62" s="22">
        <v>168</v>
      </c>
      <c r="U62" s="23">
        <f>SUM(C63:C66,E63:E66,G63:G66,I63:I66,K63:K66,M62:M66,O62:O66)</f>
        <v>0</v>
      </c>
      <c r="V62" s="35" t="str">
        <f>IF(U62&lt;=0,"0.00",(U62-T62))</f>
        <v>0.00</v>
      </c>
      <c r="W62" s="29"/>
    </row>
    <row r="63" spans="1:23" ht="20.25" customHeight="1">
      <c r="A63" s="150"/>
      <c r="B63" s="43">
        <v>36</v>
      </c>
      <c r="C63" s="51"/>
      <c r="D63" s="50">
        <v>3</v>
      </c>
      <c r="E63" s="80"/>
      <c r="F63" s="85">
        <v>4</v>
      </c>
      <c r="G63" s="52"/>
      <c r="H63" s="53">
        <v>5</v>
      </c>
      <c r="I63" s="51"/>
      <c r="J63" s="50">
        <v>6</v>
      </c>
      <c r="K63" s="52"/>
      <c r="L63" s="54">
        <v>7</v>
      </c>
      <c r="M63" s="52"/>
      <c r="N63" s="50">
        <v>8</v>
      </c>
      <c r="O63" s="52"/>
      <c r="P63" s="54">
        <v>9</v>
      </c>
      <c r="Q63" s="10">
        <f>SUM(C63,E63,G63,I63,K63,M63,O63)</f>
        <v>0</v>
      </c>
      <c r="R63" s="9">
        <f>SUM(C59,E59,G59,I59,K59,M62,O62,C63,E63,G63,I63,K63,M63,O63)</f>
        <v>0</v>
      </c>
      <c r="S63" s="124" t="s">
        <v>15</v>
      </c>
      <c r="T63" s="122"/>
      <c r="U63" s="123"/>
      <c r="V63" s="36">
        <f>SUM(V57+V62)</f>
        <v>0</v>
      </c>
      <c r="W63" s="13"/>
    </row>
    <row r="64" spans="1:23" ht="20.25" customHeight="1" thickBot="1">
      <c r="A64" s="150"/>
      <c r="B64" s="43">
        <v>37</v>
      </c>
      <c r="C64" s="51"/>
      <c r="D64" s="50">
        <v>10</v>
      </c>
      <c r="E64" s="52"/>
      <c r="F64" s="50">
        <v>11</v>
      </c>
      <c r="G64" s="52"/>
      <c r="H64" s="54">
        <v>12</v>
      </c>
      <c r="I64" s="51"/>
      <c r="J64" s="50">
        <v>13</v>
      </c>
      <c r="K64" s="52"/>
      <c r="L64" s="54">
        <v>14</v>
      </c>
      <c r="M64" s="52"/>
      <c r="N64" s="50">
        <v>15</v>
      </c>
      <c r="O64" s="52"/>
      <c r="P64" s="54">
        <v>16</v>
      </c>
      <c r="Q64" s="10">
        <f>SUM(C64,E64,G64,I64,K64,M64,O64)</f>
        <v>0</v>
      </c>
      <c r="R64" s="8">
        <f>SUM(,C63,E63,G63,I63,K63,M63,O63,C64,E64,G64,I64,K64,M64,O64)</f>
        <v>0</v>
      </c>
      <c r="S64" s="125" t="s">
        <v>23</v>
      </c>
      <c r="T64" s="120"/>
      <c r="U64" s="121"/>
      <c r="V64" s="37" t="str">
        <f>IF(SUM(V57,V62)&lt;0,SUM(V57,V62),"0")</f>
        <v>0</v>
      </c>
      <c r="W64" s="13"/>
    </row>
    <row r="65" spans="1:23" ht="20.25" customHeight="1">
      <c r="A65" s="150"/>
      <c r="B65" s="43">
        <v>38</v>
      </c>
      <c r="C65" s="51"/>
      <c r="D65" s="50">
        <v>17</v>
      </c>
      <c r="E65" s="52"/>
      <c r="F65" s="50">
        <v>18</v>
      </c>
      <c r="G65" s="52"/>
      <c r="H65" s="54">
        <v>19</v>
      </c>
      <c r="I65" s="51"/>
      <c r="J65" s="50">
        <v>20</v>
      </c>
      <c r="K65" s="52"/>
      <c r="L65" s="54">
        <v>21</v>
      </c>
      <c r="M65" s="52"/>
      <c r="N65" s="50">
        <v>22</v>
      </c>
      <c r="O65" s="59"/>
      <c r="P65" s="57">
        <v>23</v>
      </c>
      <c r="Q65" s="10">
        <f>SUM(C65,E65,G65,I65,K65,M65,O65)</f>
        <v>0</v>
      </c>
      <c r="R65" s="9">
        <f>SUM(,C64,E64,G64,I64,K64,M64,O64,C65,E65,G65,I65,K65,M65,O65)</f>
        <v>0</v>
      </c>
      <c r="S65" s="140" t="s">
        <v>19</v>
      </c>
      <c r="T65" s="151"/>
      <c r="U65" s="151"/>
      <c r="V65" s="152"/>
      <c r="W65" s="13"/>
    </row>
    <row r="66" spans="1:23" ht="20.25" customHeight="1">
      <c r="A66" s="150"/>
      <c r="B66" s="43">
        <v>39</v>
      </c>
      <c r="C66" s="51"/>
      <c r="D66" s="50">
        <v>24</v>
      </c>
      <c r="E66" s="52"/>
      <c r="F66" s="50">
        <v>25</v>
      </c>
      <c r="G66" s="52"/>
      <c r="H66" s="54">
        <v>26</v>
      </c>
      <c r="I66" s="51"/>
      <c r="J66" s="50">
        <v>27</v>
      </c>
      <c r="K66" s="52"/>
      <c r="L66" s="50">
        <v>28</v>
      </c>
      <c r="M66" s="52"/>
      <c r="N66" s="50">
        <v>29</v>
      </c>
      <c r="O66" s="52"/>
      <c r="P66" s="58">
        <v>30</v>
      </c>
      <c r="Q66" s="10">
        <f>SUM(C66,E66,G66,I66,K66,M66,O66)</f>
        <v>0</v>
      </c>
      <c r="R66" s="9">
        <f>SUM(C65,E65,G65,I65,K65,M65,O65,C66,E66,G66,I66,K66,M66,O66)</f>
        <v>0</v>
      </c>
      <c r="S66" s="147"/>
      <c r="T66" s="148"/>
      <c r="U66" s="148"/>
      <c r="V66" s="149"/>
      <c r="W66" s="13"/>
    </row>
    <row r="67" spans="1:23" ht="11.25" customHeight="1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5"/>
      <c r="W67" s="13"/>
    </row>
    <row r="68" spans="1:23" s="2" customFormat="1" ht="48" customHeight="1" thickBot="1">
      <c r="A68" s="143" t="s">
        <v>34</v>
      </c>
      <c r="B68" s="42"/>
      <c r="C68" s="119" t="s">
        <v>0</v>
      </c>
      <c r="D68" s="117"/>
      <c r="E68" s="117" t="s">
        <v>1</v>
      </c>
      <c r="F68" s="117"/>
      <c r="G68" s="117" t="s">
        <v>2</v>
      </c>
      <c r="H68" s="117"/>
      <c r="I68" s="117" t="s">
        <v>3</v>
      </c>
      <c r="J68" s="117"/>
      <c r="K68" s="117" t="s">
        <v>4</v>
      </c>
      <c r="L68" s="117"/>
      <c r="M68" s="117" t="s">
        <v>5</v>
      </c>
      <c r="N68" s="117"/>
      <c r="O68" s="117" t="s">
        <v>6</v>
      </c>
      <c r="P68" s="118"/>
      <c r="Q68" s="14" t="s">
        <v>12</v>
      </c>
      <c r="R68" s="15" t="s">
        <v>13</v>
      </c>
      <c r="S68" s="16" t="s">
        <v>7</v>
      </c>
      <c r="T68" s="17" t="s">
        <v>8</v>
      </c>
      <c r="U68" s="18" t="s">
        <v>9</v>
      </c>
      <c r="V68" s="34" t="s">
        <v>10</v>
      </c>
      <c r="W68" s="30"/>
    </row>
    <row r="69" spans="1:23" ht="20.25" customHeight="1" thickBot="1" thickTop="1">
      <c r="A69" s="144"/>
      <c r="B69" s="44">
        <v>40</v>
      </c>
      <c r="C69" s="60"/>
      <c r="D69" s="50">
        <v>1</v>
      </c>
      <c r="E69" s="52"/>
      <c r="F69" s="54">
        <v>2</v>
      </c>
      <c r="G69" s="51"/>
      <c r="H69" s="56">
        <v>3</v>
      </c>
      <c r="I69" s="55"/>
      <c r="J69" s="75">
        <v>4</v>
      </c>
      <c r="K69" s="55"/>
      <c r="L69" s="75">
        <v>5</v>
      </c>
      <c r="M69" s="55"/>
      <c r="N69" s="54">
        <v>6</v>
      </c>
      <c r="O69" s="51"/>
      <c r="P69" s="50">
        <v>7</v>
      </c>
      <c r="Q69" s="10">
        <f>SUM(C69,E69,G69,I69,K69,M69,O69)</f>
        <v>0</v>
      </c>
      <c r="R69" s="48">
        <f>SUM(C66,E66,G66,I66,K66,M66,O66,C69,E69,G69,I69,K69,M69,O69)</f>
        <v>0</v>
      </c>
      <c r="S69" s="21">
        <v>22</v>
      </c>
      <c r="T69" s="22">
        <v>176</v>
      </c>
      <c r="U69" s="23">
        <f>SUM(C69:C73,E69:E73,G69:G73,I69:I72,K69:K72,M69:M72,O69:O72)</f>
        <v>0</v>
      </c>
      <c r="V69" s="35" t="str">
        <f>IF(U69&lt;=0,"0.00",(U69-T69))</f>
        <v>0.00</v>
      </c>
      <c r="W69" s="13" t="s">
        <v>14</v>
      </c>
    </row>
    <row r="70" spans="1:23" s="1" customFormat="1" ht="20.25" customHeight="1">
      <c r="A70" s="144"/>
      <c r="B70" s="43">
        <v>41</v>
      </c>
      <c r="C70" s="52"/>
      <c r="D70" s="50">
        <v>8</v>
      </c>
      <c r="E70" s="52"/>
      <c r="F70" s="53">
        <v>9</v>
      </c>
      <c r="G70" s="51"/>
      <c r="H70" s="62">
        <v>10</v>
      </c>
      <c r="I70" s="52"/>
      <c r="J70" s="50">
        <v>11</v>
      </c>
      <c r="K70" s="52"/>
      <c r="L70" s="62">
        <v>12</v>
      </c>
      <c r="M70" s="52"/>
      <c r="N70" s="53">
        <v>13</v>
      </c>
      <c r="O70" s="51"/>
      <c r="P70" s="62">
        <v>14</v>
      </c>
      <c r="Q70" s="26">
        <f>SUM(C70,E70,G70,I70,K70,M70,O70)</f>
        <v>0</v>
      </c>
      <c r="R70" s="9">
        <f>SUM(C69,E69,G69,I69,K69,M69,O69,C70,E70,G70,I70,K70,M70,O70)</f>
        <v>0</v>
      </c>
      <c r="S70" s="124" t="s">
        <v>15</v>
      </c>
      <c r="T70" s="122"/>
      <c r="U70" s="123"/>
      <c r="V70" s="36">
        <f>SUM(V64+V69)</f>
        <v>0</v>
      </c>
      <c r="W70" s="29"/>
    </row>
    <row r="71" spans="1:23" ht="20.25" customHeight="1" thickBot="1">
      <c r="A71" s="144"/>
      <c r="B71" s="43">
        <v>42</v>
      </c>
      <c r="C71" s="52"/>
      <c r="D71" s="62">
        <v>15</v>
      </c>
      <c r="E71" s="52"/>
      <c r="F71" s="54">
        <v>16</v>
      </c>
      <c r="G71" s="51"/>
      <c r="H71" s="62">
        <v>17</v>
      </c>
      <c r="I71" s="52"/>
      <c r="J71" s="54">
        <v>18</v>
      </c>
      <c r="K71" s="51"/>
      <c r="L71" s="50">
        <v>19</v>
      </c>
      <c r="M71" s="52"/>
      <c r="N71" s="54">
        <v>20</v>
      </c>
      <c r="O71" s="51"/>
      <c r="P71" s="50">
        <v>21</v>
      </c>
      <c r="Q71" s="10">
        <f>SUM(C71,E71,G71,I71,K71,M71,O71)</f>
        <v>0</v>
      </c>
      <c r="R71" s="8">
        <f>SUM(,C70,E70,G70,I70,K70,M70,O70,C71,E71,G71,I71,K71,M71,O71)</f>
        <v>0</v>
      </c>
      <c r="S71" s="125" t="s">
        <v>23</v>
      </c>
      <c r="T71" s="120"/>
      <c r="U71" s="121"/>
      <c r="V71" s="37" t="str">
        <f>IF(SUM(V64,V69)&lt;0,SUM(V64,V69),"0")</f>
        <v>0</v>
      </c>
      <c r="W71" s="13"/>
    </row>
    <row r="72" spans="1:23" ht="20.25" customHeight="1">
      <c r="A72" s="144"/>
      <c r="B72" s="43">
        <v>43</v>
      </c>
      <c r="C72" s="52"/>
      <c r="D72" s="50">
        <v>22</v>
      </c>
      <c r="E72" s="52"/>
      <c r="F72" s="54">
        <v>23</v>
      </c>
      <c r="G72" s="51"/>
      <c r="H72" s="50">
        <v>24</v>
      </c>
      <c r="I72" s="72"/>
      <c r="J72" s="73">
        <v>25</v>
      </c>
      <c r="K72" s="72"/>
      <c r="L72" s="74">
        <v>26</v>
      </c>
      <c r="M72" s="72"/>
      <c r="N72" s="50">
        <v>27</v>
      </c>
      <c r="O72" s="52"/>
      <c r="P72" s="50">
        <v>28</v>
      </c>
      <c r="Q72" s="10">
        <f>SUM(C72,E72,G72,I72,K72,M72,O72)</f>
        <v>0</v>
      </c>
      <c r="R72" s="9">
        <f>SUM(C71,E71,G71,I71,K71,M71,O71,C72,E72,G72,I72,K72,M72,O72)</f>
        <v>0</v>
      </c>
      <c r="S72" s="140" t="s">
        <v>19</v>
      </c>
      <c r="T72" s="141"/>
      <c r="U72" s="141"/>
      <c r="V72" s="142"/>
      <c r="W72" s="13"/>
    </row>
    <row r="73" spans="1:23" ht="20.25" customHeight="1">
      <c r="A73" s="144"/>
      <c r="B73" s="43">
        <v>44</v>
      </c>
      <c r="C73" s="52"/>
      <c r="D73" s="50">
        <v>29</v>
      </c>
      <c r="E73" s="52"/>
      <c r="F73" s="54">
        <v>30</v>
      </c>
      <c r="G73" s="51"/>
      <c r="H73" s="54">
        <v>31</v>
      </c>
      <c r="I73" s="106"/>
      <c r="J73" s="93"/>
      <c r="K73" s="93"/>
      <c r="L73" s="93"/>
      <c r="M73" s="93"/>
      <c r="N73" s="93"/>
      <c r="O73" s="93"/>
      <c r="P73" s="94"/>
      <c r="Q73" s="11">
        <f>SUM(C73,E73,G73,I76,K76,M76,O76)</f>
        <v>0</v>
      </c>
      <c r="R73" s="9">
        <f>SUM(C72,E72,G72,I72,K72,M72,O72,C73,E73,G73,I76,K76,M76,O76)</f>
        <v>0</v>
      </c>
      <c r="S73" s="100"/>
      <c r="T73" s="101"/>
      <c r="U73" s="101"/>
      <c r="V73" s="102"/>
      <c r="W73" s="13"/>
    </row>
    <row r="74" spans="1:23" s="2" customFormat="1" ht="12" customHeight="1">
      <c r="A74" s="112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4"/>
      <c r="W74" s="30"/>
    </row>
    <row r="75" spans="1:23" ht="48" customHeight="1" thickBot="1">
      <c r="A75" s="95" t="s">
        <v>35</v>
      </c>
      <c r="B75" s="64"/>
      <c r="C75" s="119" t="s">
        <v>0</v>
      </c>
      <c r="D75" s="117"/>
      <c r="E75" s="117" t="s">
        <v>1</v>
      </c>
      <c r="F75" s="117"/>
      <c r="G75" s="117" t="s">
        <v>2</v>
      </c>
      <c r="H75" s="117"/>
      <c r="I75" s="117" t="s">
        <v>3</v>
      </c>
      <c r="J75" s="117"/>
      <c r="K75" s="117" t="s">
        <v>4</v>
      </c>
      <c r="L75" s="117"/>
      <c r="M75" s="117" t="s">
        <v>5</v>
      </c>
      <c r="N75" s="117"/>
      <c r="O75" s="117" t="s">
        <v>6</v>
      </c>
      <c r="P75" s="118"/>
      <c r="Q75" s="14" t="s">
        <v>12</v>
      </c>
      <c r="R75" s="15" t="s">
        <v>13</v>
      </c>
      <c r="S75" s="16" t="s">
        <v>7</v>
      </c>
      <c r="T75" s="17" t="s">
        <v>8</v>
      </c>
      <c r="U75" s="18" t="s">
        <v>9</v>
      </c>
      <c r="V75" s="34" t="s">
        <v>10</v>
      </c>
      <c r="W75" s="13" t="s">
        <v>14</v>
      </c>
    </row>
    <row r="76" spans="1:23" s="1" customFormat="1" ht="20.25" customHeight="1" thickBot="1" thickTop="1">
      <c r="A76" s="126"/>
      <c r="B76" s="43">
        <v>44</v>
      </c>
      <c r="C76" s="88"/>
      <c r="D76" s="145"/>
      <c r="E76" s="145"/>
      <c r="F76" s="145"/>
      <c r="G76" s="145"/>
      <c r="H76" s="146"/>
      <c r="I76" s="55"/>
      <c r="J76" s="56">
        <v>1</v>
      </c>
      <c r="K76" s="51"/>
      <c r="L76" s="50">
        <v>2</v>
      </c>
      <c r="M76" s="55"/>
      <c r="N76" s="56">
        <v>3</v>
      </c>
      <c r="O76" s="51"/>
      <c r="P76" s="56">
        <v>4</v>
      </c>
      <c r="Q76" s="10">
        <f>SUM(C73,E73,G73,I76,K76,M76,O76)</f>
        <v>0</v>
      </c>
      <c r="R76" s="25">
        <f>SUM(C72,E72,G72,I72,K72,M72,O72,C73,E73,G73,I76,K76,M76,O76)</f>
        <v>0</v>
      </c>
      <c r="S76" s="21">
        <v>22</v>
      </c>
      <c r="T76" s="22">
        <v>176</v>
      </c>
      <c r="U76" s="23">
        <f>SUM(C77:C80,E77:E80,G77:G80,I76:I80,K76:K80,M76:M79,O76:O79)</f>
        <v>0</v>
      </c>
      <c r="V76" s="35" t="str">
        <f>IF(U76&lt;=0,"0.00",(U76-T76))</f>
        <v>0.00</v>
      </c>
      <c r="W76" s="29"/>
    </row>
    <row r="77" spans="1:23" ht="20.25" customHeight="1">
      <c r="A77" s="126"/>
      <c r="B77" s="43">
        <v>45</v>
      </c>
      <c r="C77" s="51"/>
      <c r="D77" s="61">
        <v>5</v>
      </c>
      <c r="E77" s="52"/>
      <c r="F77" s="50">
        <v>6</v>
      </c>
      <c r="G77" s="52"/>
      <c r="H77" s="54">
        <v>7</v>
      </c>
      <c r="I77" s="52"/>
      <c r="J77" s="54">
        <v>8</v>
      </c>
      <c r="K77" s="51"/>
      <c r="L77" s="50">
        <v>9</v>
      </c>
      <c r="M77" s="80"/>
      <c r="N77" s="81">
        <v>10</v>
      </c>
      <c r="O77" s="51"/>
      <c r="P77" s="54">
        <v>11</v>
      </c>
      <c r="Q77" s="10">
        <f>SUM(C77,E77,G77,I77,K77,M77,O77)</f>
        <v>0</v>
      </c>
      <c r="R77" s="9">
        <f>SUM(C73,E73,G73,I76,K76,M76,O76,C77,E77,G77,I77,K77,M77,O77)</f>
        <v>0</v>
      </c>
      <c r="S77" s="124" t="s">
        <v>15</v>
      </c>
      <c r="T77" s="122"/>
      <c r="U77" s="123"/>
      <c r="V77" s="36">
        <f>SUM(V71+V76)</f>
        <v>0</v>
      </c>
      <c r="W77" s="13"/>
    </row>
    <row r="78" spans="1:23" ht="20.25" customHeight="1" thickBot="1">
      <c r="A78" s="126"/>
      <c r="B78" s="43">
        <v>46</v>
      </c>
      <c r="C78" s="51"/>
      <c r="D78" s="50">
        <v>12</v>
      </c>
      <c r="E78" s="52"/>
      <c r="F78" s="50">
        <v>13</v>
      </c>
      <c r="G78" s="52"/>
      <c r="H78" s="54">
        <v>14</v>
      </c>
      <c r="I78" s="52"/>
      <c r="J78" s="54">
        <v>15</v>
      </c>
      <c r="K78" s="51"/>
      <c r="L78" s="50">
        <v>16</v>
      </c>
      <c r="M78" s="52"/>
      <c r="N78" s="54">
        <v>17</v>
      </c>
      <c r="O78" s="51"/>
      <c r="P78" s="54">
        <v>18</v>
      </c>
      <c r="Q78" s="10">
        <f>SUM(C78,E78,G78,I78,K78,M78,O78)</f>
        <v>0</v>
      </c>
      <c r="R78" s="8">
        <f>SUM(,C77,E77,G77,I77,K77,M77,O77,C78,E78,G78,I78,K78,M78,O78)</f>
        <v>0</v>
      </c>
      <c r="S78" s="125" t="s">
        <v>23</v>
      </c>
      <c r="T78" s="120"/>
      <c r="U78" s="121"/>
      <c r="V78" s="37" t="str">
        <f>IF(SUM(V71,V76)&lt;0,SUM(V71,V76),"0")</f>
        <v>0</v>
      </c>
      <c r="W78" s="13"/>
    </row>
    <row r="79" spans="1:23" ht="20.25" customHeight="1">
      <c r="A79" s="126"/>
      <c r="B79" s="43">
        <v>47</v>
      </c>
      <c r="C79" s="60"/>
      <c r="D79" s="54">
        <v>19</v>
      </c>
      <c r="E79" s="51"/>
      <c r="F79" s="50">
        <v>20</v>
      </c>
      <c r="G79" s="52"/>
      <c r="H79" s="54">
        <v>21</v>
      </c>
      <c r="I79" s="52"/>
      <c r="J79" s="54">
        <v>22</v>
      </c>
      <c r="K79" s="82"/>
      <c r="L79" s="85">
        <v>23</v>
      </c>
      <c r="M79" s="80"/>
      <c r="N79" s="81">
        <v>24</v>
      </c>
      <c r="O79" s="51"/>
      <c r="P79" s="54">
        <v>25</v>
      </c>
      <c r="Q79" s="10">
        <f>SUM(C79,E79,G79,I79,K79,M79,O79)</f>
        <v>0</v>
      </c>
      <c r="R79" s="9">
        <f>SUM(,C78,E78,G78,I78,K78,M78,O78,C79,E79,G79,I79,K79,M79,O79)</f>
        <v>0</v>
      </c>
      <c r="S79" s="140" t="s">
        <v>19</v>
      </c>
      <c r="T79" s="141"/>
      <c r="U79" s="141"/>
      <c r="V79" s="142"/>
      <c r="W79" s="13"/>
    </row>
    <row r="80" spans="1:23" ht="20.25" customHeight="1">
      <c r="A80" s="126"/>
      <c r="B80" s="43">
        <v>48</v>
      </c>
      <c r="C80" s="51"/>
      <c r="D80" s="50">
        <v>26</v>
      </c>
      <c r="E80" s="69"/>
      <c r="F80" s="50">
        <v>27</v>
      </c>
      <c r="G80" s="52"/>
      <c r="H80" s="54">
        <v>28</v>
      </c>
      <c r="I80" s="52"/>
      <c r="J80" s="54">
        <v>29</v>
      </c>
      <c r="K80" s="52"/>
      <c r="L80" s="54">
        <v>30</v>
      </c>
      <c r="M80" s="106"/>
      <c r="N80" s="93"/>
      <c r="O80" s="93"/>
      <c r="P80" s="94"/>
      <c r="Q80" s="10">
        <f>SUM(C80,E80,G80,I80,K80,M83,O83)</f>
        <v>0</v>
      </c>
      <c r="R80" s="9">
        <f>SUM(C79,E79,G79,I79,K79,M79,O79,C80,E80,G80,I80,K80,M83,O83)</f>
        <v>0</v>
      </c>
      <c r="S80" s="156"/>
      <c r="T80" s="157"/>
      <c r="U80" s="157"/>
      <c r="V80" s="158"/>
      <c r="W80" s="13"/>
    </row>
    <row r="81" spans="1:23" s="2" customFormat="1" ht="12" customHeight="1">
      <c r="A81" s="112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4"/>
      <c r="W81" s="30" t="s">
        <v>14</v>
      </c>
    </row>
    <row r="82" spans="1:23" s="2" customFormat="1" ht="48" customHeight="1" thickBot="1">
      <c r="A82" s="95" t="s">
        <v>36</v>
      </c>
      <c r="B82" s="42"/>
      <c r="C82" s="119" t="s">
        <v>0</v>
      </c>
      <c r="D82" s="117"/>
      <c r="E82" s="117" t="s">
        <v>1</v>
      </c>
      <c r="F82" s="117"/>
      <c r="G82" s="117" t="s">
        <v>2</v>
      </c>
      <c r="H82" s="117"/>
      <c r="I82" s="117" t="s">
        <v>3</v>
      </c>
      <c r="J82" s="117"/>
      <c r="K82" s="117" t="s">
        <v>4</v>
      </c>
      <c r="L82" s="117"/>
      <c r="M82" s="117" t="s">
        <v>5</v>
      </c>
      <c r="N82" s="117"/>
      <c r="O82" s="117" t="s">
        <v>6</v>
      </c>
      <c r="P82" s="118"/>
      <c r="Q82" s="39" t="s">
        <v>12</v>
      </c>
      <c r="R82" s="40" t="s">
        <v>13</v>
      </c>
      <c r="S82" s="16" t="s">
        <v>7</v>
      </c>
      <c r="T82" s="17" t="s">
        <v>8</v>
      </c>
      <c r="U82" s="18" t="s">
        <v>9</v>
      </c>
      <c r="V82" s="34" t="s">
        <v>10</v>
      </c>
      <c r="W82" s="30"/>
    </row>
    <row r="83" spans="1:23" s="1" customFormat="1" ht="20.25" customHeight="1" thickBot="1" thickTop="1">
      <c r="A83" s="96"/>
      <c r="B83" s="43">
        <v>48</v>
      </c>
      <c r="C83" s="88"/>
      <c r="D83" s="89"/>
      <c r="E83" s="89"/>
      <c r="F83" s="89"/>
      <c r="G83" s="89"/>
      <c r="H83" s="89"/>
      <c r="I83" s="89"/>
      <c r="J83" s="89"/>
      <c r="K83" s="90"/>
      <c r="L83" s="91"/>
      <c r="M83" s="55"/>
      <c r="N83" s="56">
        <v>1</v>
      </c>
      <c r="O83" s="55"/>
      <c r="P83" s="56">
        <v>2</v>
      </c>
      <c r="Q83" s="47">
        <f>SUM(C80,E80,G80,I80,K80,M83,O83)</f>
        <v>0</v>
      </c>
      <c r="R83" s="48">
        <f>SUM(C79,E79,G79,I79,K79,M79,O79,C80,E80,G80,I80,K80,M83,O83)</f>
        <v>0</v>
      </c>
      <c r="S83" s="21">
        <v>21</v>
      </c>
      <c r="T83" s="22">
        <v>168</v>
      </c>
      <c r="U83" s="23">
        <f>SUM(C84:C88,E84:E87,G84:G87,I84:I87,K84:K87,M83:M87,O83:O87)</f>
        <v>0</v>
      </c>
      <c r="V83" s="35" t="str">
        <f>IF(U83&lt;=0,"0.00",(U83-T83))</f>
        <v>0.00</v>
      </c>
      <c r="W83" s="29" t="s">
        <v>14</v>
      </c>
    </row>
    <row r="84" spans="1:23" ht="20.25" customHeight="1">
      <c r="A84" s="96"/>
      <c r="B84" s="43">
        <v>49</v>
      </c>
      <c r="C84" s="51"/>
      <c r="D84" s="50">
        <v>3</v>
      </c>
      <c r="E84" s="52"/>
      <c r="F84" s="50">
        <v>4</v>
      </c>
      <c r="G84" s="52"/>
      <c r="H84" s="53">
        <v>5</v>
      </c>
      <c r="I84" s="51"/>
      <c r="J84" s="50">
        <v>6</v>
      </c>
      <c r="K84" s="52"/>
      <c r="L84" s="54">
        <v>7</v>
      </c>
      <c r="M84" s="52"/>
      <c r="N84" s="50">
        <v>8</v>
      </c>
      <c r="O84" s="52"/>
      <c r="P84" s="54">
        <v>9</v>
      </c>
      <c r="Q84" s="10">
        <f>SUM(C84,E84,G84,I84,K84,M84,O84)</f>
        <v>0</v>
      </c>
      <c r="R84" s="9">
        <f>SUM(C80,E80,G80,I80,K80,M83,O83,C84,E84,G84,I84,K84,M84,O84)</f>
        <v>0</v>
      </c>
      <c r="S84" s="122" t="s">
        <v>15</v>
      </c>
      <c r="T84" s="122"/>
      <c r="U84" s="123"/>
      <c r="V84" s="36">
        <f>SUM(V78+V83)</f>
        <v>0</v>
      </c>
      <c r="W84" s="13" t="s">
        <v>18</v>
      </c>
    </row>
    <row r="85" spans="1:23" ht="20.25" customHeight="1" thickBot="1">
      <c r="A85" s="96"/>
      <c r="B85" s="43">
        <v>50</v>
      </c>
      <c r="C85" s="51"/>
      <c r="D85" s="50">
        <v>10</v>
      </c>
      <c r="E85" s="52"/>
      <c r="F85" s="50">
        <v>11</v>
      </c>
      <c r="G85" s="52"/>
      <c r="H85" s="54">
        <v>12</v>
      </c>
      <c r="I85" s="51"/>
      <c r="J85" s="50">
        <v>13</v>
      </c>
      <c r="K85" s="52"/>
      <c r="L85" s="54">
        <v>14</v>
      </c>
      <c r="M85" s="52"/>
      <c r="N85" s="50">
        <v>15</v>
      </c>
      <c r="O85" s="52"/>
      <c r="P85" s="54">
        <v>16</v>
      </c>
      <c r="Q85" s="10">
        <f>SUM(C85,E85,G85,I85,K85,M85,O85)</f>
        <v>0</v>
      </c>
      <c r="R85" s="41">
        <f>SUM(C84,E84,G84,I84,K84,M84,O84,C85,E85,G85,I85,K85,M85,O85)</f>
        <v>0</v>
      </c>
      <c r="S85" s="120" t="s">
        <v>23</v>
      </c>
      <c r="T85" s="120"/>
      <c r="U85" s="121"/>
      <c r="V85" s="37" t="str">
        <f>IF(SUM(V78,V83)&lt;0,SUM(V78,V83),"0")</f>
        <v>0</v>
      </c>
      <c r="W85" s="13" t="s">
        <v>17</v>
      </c>
    </row>
    <row r="86" spans="1:23" ht="20.25" customHeight="1">
      <c r="A86" s="96"/>
      <c r="B86" s="43">
        <v>51</v>
      </c>
      <c r="C86" s="51"/>
      <c r="D86" s="50">
        <v>17</v>
      </c>
      <c r="E86" s="52"/>
      <c r="F86" s="50">
        <v>18</v>
      </c>
      <c r="G86" s="52"/>
      <c r="H86" s="54">
        <v>19</v>
      </c>
      <c r="I86" s="51"/>
      <c r="J86" s="50">
        <v>20</v>
      </c>
      <c r="K86" s="52"/>
      <c r="L86" s="54">
        <v>21</v>
      </c>
      <c r="M86" s="52"/>
      <c r="N86" s="50">
        <v>22</v>
      </c>
      <c r="O86" s="59"/>
      <c r="P86" s="57">
        <v>23</v>
      </c>
      <c r="Q86" s="10">
        <f>SUM(C86,E86,G86,I86,K86,M86,O86)</f>
        <v>0</v>
      </c>
      <c r="R86" s="9">
        <f>SUM(C85,E85,G85,I85,K85,M85,O85,C86,E86,G86,I86,K86,M86,O86)</f>
        <v>0</v>
      </c>
      <c r="S86" s="115" t="s">
        <v>19</v>
      </c>
      <c r="T86" s="115"/>
      <c r="U86" s="115"/>
      <c r="V86" s="116"/>
      <c r="W86" s="13" t="s">
        <v>16</v>
      </c>
    </row>
    <row r="87" spans="1:23" ht="20.25" customHeight="1">
      <c r="A87" s="96"/>
      <c r="B87" s="43">
        <v>52</v>
      </c>
      <c r="C87" s="51"/>
      <c r="D87" s="50">
        <v>24</v>
      </c>
      <c r="E87" s="80"/>
      <c r="F87" s="85">
        <v>25</v>
      </c>
      <c r="G87" s="80"/>
      <c r="H87" s="81">
        <v>26</v>
      </c>
      <c r="I87" s="82"/>
      <c r="J87" s="85">
        <v>27</v>
      </c>
      <c r="K87" s="80"/>
      <c r="L87" s="85">
        <v>28</v>
      </c>
      <c r="M87" s="80"/>
      <c r="N87" s="85">
        <v>29</v>
      </c>
      <c r="O87" s="52"/>
      <c r="P87" s="58">
        <v>30</v>
      </c>
      <c r="Q87" s="10">
        <f>SUM(C87,E87,G87,I87,K87,M87,O87)</f>
        <v>0</v>
      </c>
      <c r="R87" s="9">
        <f>SUM(O87,M87,K87,I87,G87,E87,C87,C86,E86,G86,I86,K86,M86,O86)</f>
        <v>0</v>
      </c>
      <c r="S87" s="100"/>
      <c r="T87" s="101"/>
      <c r="U87" s="101"/>
      <c r="V87" s="102"/>
      <c r="W87" s="13"/>
    </row>
    <row r="88" spans="1:23" ht="20.25" customHeight="1">
      <c r="A88" s="97"/>
      <c r="B88" s="43">
        <v>1</v>
      </c>
      <c r="C88" s="51"/>
      <c r="D88" s="63">
        <v>31</v>
      </c>
      <c r="E88" s="92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4"/>
      <c r="Q88" s="87"/>
      <c r="R88" s="46"/>
      <c r="S88" s="103"/>
      <c r="T88" s="104"/>
      <c r="U88" s="104"/>
      <c r="V88" s="105"/>
      <c r="W88" s="13"/>
    </row>
    <row r="89" spans="1:22" ht="12.75">
      <c r="A89" s="112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4"/>
    </row>
  </sheetData>
  <sheetProtection password="C6A5" sheet="1" selectLockedCells="1"/>
  <mergeCells count="183">
    <mergeCell ref="G46:H46"/>
    <mergeCell ref="M80:P80"/>
    <mergeCell ref="M46:N46"/>
    <mergeCell ref="I39:J39"/>
    <mergeCell ref="K37:P37"/>
    <mergeCell ref="S8:V8"/>
    <mergeCell ref="S51:V52"/>
    <mergeCell ref="C47:N47"/>
    <mergeCell ref="K39:L39"/>
    <mergeCell ref="M39:N39"/>
    <mergeCell ref="C39:D39"/>
    <mergeCell ref="S36:V36"/>
    <mergeCell ref="S43:V43"/>
    <mergeCell ref="S73:V73"/>
    <mergeCell ref="C82:D82"/>
    <mergeCell ref="E82:F82"/>
    <mergeCell ref="G82:H82"/>
    <mergeCell ref="I82:J82"/>
    <mergeCell ref="I75:J75"/>
    <mergeCell ref="S79:V79"/>
    <mergeCell ref="C76:H76"/>
    <mergeCell ref="O44:P44"/>
    <mergeCell ref="E39:F39"/>
    <mergeCell ref="O39:P39"/>
    <mergeCell ref="A32:A37"/>
    <mergeCell ref="S80:V80"/>
    <mergeCell ref="S41:U41"/>
    <mergeCell ref="S42:U42"/>
    <mergeCell ref="O46:P46"/>
    <mergeCell ref="S59:V59"/>
    <mergeCell ref="S37:V37"/>
    <mergeCell ref="A46:A52"/>
    <mergeCell ref="C46:D46"/>
    <mergeCell ref="E46:F46"/>
    <mergeCell ref="A38:V38"/>
    <mergeCell ref="S49:U49"/>
    <mergeCell ref="G39:H39"/>
    <mergeCell ref="K46:L46"/>
    <mergeCell ref="I46:J46"/>
    <mergeCell ref="A45:V45"/>
    <mergeCell ref="C40:J40"/>
    <mergeCell ref="S27:U27"/>
    <mergeCell ref="S28:V28"/>
    <mergeCell ref="I32:J32"/>
    <mergeCell ref="G30:P30"/>
    <mergeCell ref="C32:D32"/>
    <mergeCell ref="E32:F32"/>
    <mergeCell ref="G32:H32"/>
    <mergeCell ref="I24:J24"/>
    <mergeCell ref="E17:F17"/>
    <mergeCell ref="G17:H17"/>
    <mergeCell ref="O17:P17"/>
    <mergeCell ref="S20:U20"/>
    <mergeCell ref="S19:U19"/>
    <mergeCell ref="S21:V21"/>
    <mergeCell ref="K24:L24"/>
    <mergeCell ref="M24:N24"/>
    <mergeCell ref="O24:P24"/>
    <mergeCell ref="C3:D3"/>
    <mergeCell ref="E3:F3"/>
    <mergeCell ref="A9:V9"/>
    <mergeCell ref="S5:U5"/>
    <mergeCell ref="S6:U6"/>
    <mergeCell ref="S13:U13"/>
    <mergeCell ref="G3:H3"/>
    <mergeCell ref="I3:J3"/>
    <mergeCell ref="K3:L3"/>
    <mergeCell ref="C10:D10"/>
    <mergeCell ref="E10:F10"/>
    <mergeCell ref="G10:H10"/>
    <mergeCell ref="I8:P8"/>
    <mergeCell ref="M3:N3"/>
    <mergeCell ref="O3:P3"/>
    <mergeCell ref="I10:J10"/>
    <mergeCell ref="G61:H61"/>
    <mergeCell ref="I61:J61"/>
    <mergeCell ref="A10:A15"/>
    <mergeCell ref="S15:V15"/>
    <mergeCell ref="C17:D17"/>
    <mergeCell ref="M17:N17"/>
    <mergeCell ref="A17:A22"/>
    <mergeCell ref="K10:L10"/>
    <mergeCell ref="M10:N10"/>
    <mergeCell ref="O10:P10"/>
    <mergeCell ref="C24:D24"/>
    <mergeCell ref="S22:V22"/>
    <mergeCell ref="K17:L17"/>
    <mergeCell ref="G54:H54"/>
    <mergeCell ref="I54:J54"/>
    <mergeCell ref="S7:V7"/>
    <mergeCell ref="S12:U12"/>
    <mergeCell ref="A16:V16"/>
    <mergeCell ref="E24:F24"/>
    <mergeCell ref="G24:H24"/>
    <mergeCell ref="C61:D61"/>
    <mergeCell ref="E61:F61"/>
    <mergeCell ref="A67:V67"/>
    <mergeCell ref="G68:H68"/>
    <mergeCell ref="C54:D54"/>
    <mergeCell ref="M61:N61"/>
    <mergeCell ref="C68:D68"/>
    <mergeCell ref="E68:F68"/>
    <mergeCell ref="E54:F54"/>
    <mergeCell ref="S63:U63"/>
    <mergeCell ref="S56:U56"/>
    <mergeCell ref="O54:P54"/>
    <mergeCell ref="I68:J68"/>
    <mergeCell ref="K68:L68"/>
    <mergeCell ref="S58:V58"/>
    <mergeCell ref="S65:V65"/>
    <mergeCell ref="K54:L54"/>
    <mergeCell ref="K61:L61"/>
    <mergeCell ref="O61:P61"/>
    <mergeCell ref="A68:A73"/>
    <mergeCell ref="A54:A59"/>
    <mergeCell ref="S66:V66"/>
    <mergeCell ref="S70:U70"/>
    <mergeCell ref="S71:U71"/>
    <mergeCell ref="S72:V72"/>
    <mergeCell ref="A61:A66"/>
    <mergeCell ref="S64:U64"/>
    <mergeCell ref="S57:U57"/>
    <mergeCell ref="C55:H55"/>
    <mergeCell ref="A3:A8"/>
    <mergeCell ref="S34:U34"/>
    <mergeCell ref="K32:L32"/>
    <mergeCell ref="M32:N32"/>
    <mergeCell ref="O32:P32"/>
    <mergeCell ref="A39:A44"/>
    <mergeCell ref="S14:V14"/>
    <mergeCell ref="C11:H11"/>
    <mergeCell ref="I17:J17"/>
    <mergeCell ref="A31:V31"/>
    <mergeCell ref="O1:P1"/>
    <mergeCell ref="A2:V2"/>
    <mergeCell ref="K1:N1"/>
    <mergeCell ref="S1:V1"/>
    <mergeCell ref="Q1:R1"/>
    <mergeCell ref="A60:V60"/>
    <mergeCell ref="B1:J1"/>
    <mergeCell ref="S44:V44"/>
    <mergeCell ref="S50:V50"/>
    <mergeCell ref="M54:N54"/>
    <mergeCell ref="A89:V89"/>
    <mergeCell ref="A74:V74"/>
    <mergeCell ref="K75:L75"/>
    <mergeCell ref="M75:N75"/>
    <mergeCell ref="A81:V81"/>
    <mergeCell ref="S77:U77"/>
    <mergeCell ref="S78:U78"/>
    <mergeCell ref="K82:L82"/>
    <mergeCell ref="O75:P75"/>
    <mergeCell ref="A75:A80"/>
    <mergeCell ref="S86:V86"/>
    <mergeCell ref="M68:N68"/>
    <mergeCell ref="O68:P68"/>
    <mergeCell ref="C75:D75"/>
    <mergeCell ref="E75:F75"/>
    <mergeCell ref="M82:N82"/>
    <mergeCell ref="O82:P82"/>
    <mergeCell ref="S85:U85"/>
    <mergeCell ref="S84:U84"/>
    <mergeCell ref="G75:H75"/>
    <mergeCell ref="K15:P15"/>
    <mergeCell ref="C18:J18"/>
    <mergeCell ref="O22:P22"/>
    <mergeCell ref="C25:N25"/>
    <mergeCell ref="C33:F33"/>
    <mergeCell ref="A53:V53"/>
    <mergeCell ref="S48:U48"/>
    <mergeCell ref="S35:U35"/>
    <mergeCell ref="S26:U26"/>
    <mergeCell ref="A23:V23"/>
    <mergeCell ref="C83:L83"/>
    <mergeCell ref="E88:P88"/>
    <mergeCell ref="A82:A88"/>
    <mergeCell ref="A24:A30"/>
    <mergeCell ref="I52:P52"/>
    <mergeCell ref="S29:V30"/>
    <mergeCell ref="S87:V88"/>
    <mergeCell ref="M59:P59"/>
    <mergeCell ref="C62:L62"/>
    <mergeCell ref="I73:P73"/>
  </mergeCells>
  <printOptions horizontalCentered="1"/>
  <pageMargins left="0.13" right="0.2" top="0.9" bottom="0.5" header="0.2" footer="0.25"/>
  <pageSetup horizontalDpi="300" verticalDpi="300" orientation="landscape" scale="80" r:id="rId2"/>
  <headerFooter alignWithMargins="0">
    <oddHeader>&amp;C&amp;11California State University Channel Islands&amp;"Arial,Bold"&amp;12
Voluntary Alternate Work Schedule Calculator
&amp;"Arial,Regular"&amp;11January 1, 2017 - December 31, 2017</oddHeader>
    <oddFooter>&amp;L&amp;8
&amp;Z&amp;F&amp;C&amp;12Employee Signature: ____________________________________                Manager/Supervisor's Signature: ____________________________________&amp;10
&amp;R&amp;8
Revised: 10/15/14</oddFooter>
  </headerFooter>
  <rowBreaks count="3" manualBreakCount="3">
    <brk id="23" max="21" man="1"/>
    <brk id="45" max="21" man="1"/>
    <brk id="67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S. Vaquilar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Plus/Minus Calculator 2006</dc:title>
  <dc:subject/>
  <dc:creator>Frame, Sherie</dc:creator>
  <cp:keywords/>
  <dc:description>Rev. 1/11/2006</dc:description>
  <cp:lastModifiedBy>SFrame</cp:lastModifiedBy>
  <cp:lastPrinted>2016-10-06T23:54:23Z</cp:lastPrinted>
  <dcterms:created xsi:type="dcterms:W3CDTF">2003-09-09T04:05:26Z</dcterms:created>
  <dcterms:modified xsi:type="dcterms:W3CDTF">2016-11-09T00:35:02Z</dcterms:modified>
  <cp:category/>
  <cp:version/>
  <cp:contentType/>
  <cp:contentStatus/>
</cp:coreProperties>
</file>