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swig/Desktop/"/>
    </mc:Choice>
  </mc:AlternateContent>
  <xr:revisionPtr revIDLastSave="0" documentId="8_{51F92D8C-44C7-D24D-A45E-E75F0F2F84BD}" xr6:coauthVersionLast="36" xr6:coauthVersionMax="36" xr10:uidLastSave="{00000000-0000-0000-0000-000000000000}"/>
  <bookViews>
    <workbookView xWindow="0" yWindow="460" windowWidth="21340" windowHeight="10000" xr2:uid="{00000000-000D-0000-FFFF-FFFF00000000}"/>
  </bookViews>
  <sheets>
    <sheet name="IRA Activities Requiring Travel" sheetId="2" r:id="rId1"/>
    <sheet name="Sheet2" sheetId="3" r:id="rId2"/>
  </sheets>
  <calcPr calcId="181029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<sst xmlns="http://schemas.openxmlformats.org/spreadsheetml/2006/main" count="89" uniqueCount="61">
  <si>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</si>
  <si>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</si>
  <si>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</si>
  <si>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</si>
  <si>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</si>
  <si>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</si>
  <si>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</si>
  <si>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</si>
  <si>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</si>
  <si>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</si>
  <si>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</si>
  <si>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</si>
  <si>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</si>
  <si>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</si>
  <si>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</si>
  <si>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</si>
  <si>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</si>
  <si>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</si>
  <si>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</si>
  <si>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</si>
  <si>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</si>
  <si>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</si>
  <si>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</si>
  <si>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</si>
  <si>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</si>
  <si>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</si>
  <si>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</si>
  <si>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</si>
  <si>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</si>
  <si>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</si>
  <si>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</si>
  <si>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</si>
  <si>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</si>
  <si>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</si>
  <si>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</si>
  <si>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</si>
  <si>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</si>
  <si>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</si>
  <si>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</si>
  <si>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</si>
  <si>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</si>
  <si>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</si>
  <si>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</si>
  <si>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</si>
  <si>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 TOTAL IRA FUND REQUEST (total of B,C,D)</t>
  </si>
  <si>
    <t>TOTAL TRIP COST for Non-UNIV 391/392 (total of A,C,D)</t>
  </si>
  <si>
    <t>UNIV 391/392: 1/3 of costs payable by students via lab fee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</si>
  <si>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</si>
  <si>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</si>
  <si>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</si>
  <si>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if traveling to SRI, please note a $20 per person/per day meal funding cap</t>
  </si>
  <si>
    <t>boat trips to the Channel Islands via Island Packers; rates for CI = $54/person to Santa Cruz Island, $104/person for Santa Rosa Island (SRI)</t>
  </si>
  <si>
    <t>if traveling to SRI, please note a $15 per person/per day fee (i.e. budget $45/person for 3-day trips)</t>
  </si>
  <si>
    <t>FY 2019 - 2020</t>
  </si>
  <si>
    <r>
      <t xml:space="preserve">V.  </t>
    </r>
    <r>
      <rPr>
        <b/>
        <sz val="8"/>
        <color rgb="FFFF0000"/>
        <rFont val="Century Gothic"/>
        <family val="2"/>
      </rPr>
      <t>Please note that Line "B" below is for UNIV 391 and 392 trips ONLY; IRA funds 2/3rds of these, course/lab fees funds the other 1/3rd.</t>
    </r>
  </si>
  <si>
    <t>UNIV 391/392: Max IRA funding is 2/3rd of total</t>
  </si>
  <si>
    <t>If course fee is setup differently, list here</t>
  </si>
  <si>
    <t>Proposal/Activity Title: :  Field Trip to Santa Rosa Island with Biology 312</t>
  </si>
  <si>
    <t>IRA Proposal Sponsor Name: Bryan Swig</t>
  </si>
  <si>
    <t>Number of Students Participating: 24</t>
  </si>
  <si>
    <t>Number of Faculty: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</si>
</sst>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7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8" fillId="0" borderId="4" xfId="0" applyFont="1" applyBorder="1" applyAlignment="1">
      <alignment vertical="top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9" fillId="5" borderId="6" xfId="0" applyFont="1" applyFill="1" applyBorder="1" applyAlignment="1" applyProtection="1">
      <alignment horizontal="left"/>
      <protection locked="0"/>
    </xf>
    <xf numFmtId="0" fontId="11" fillId="0" borderId="5" xfId="0" applyFont="1" applyBorder="1" applyProtection="1"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0"/>
  <sheetViews>
    <sheetView tabSelected="1" topLeftCell="A10" zoomScaleNormal="100" workbookViewId="0">
      <selection activeCell="H11" sqref="H11"/>
    </sheetView>
  </sheetViews>
  <sheetFormatPr baseColWidth="10" defaultColWidth="8.83203125" defaultRowHeight="15" x14ac:dyDescent="0.2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8.5" customWidth="1"/>
  </cols>
  <sheetData>
    <row r="1" spans="2:12" ht="23.25" customHeight="1" x14ac:dyDescent="0.2">
      <c r="B1" s="45" t="s">
        <v>25</v>
      </c>
      <c r="C1" s="45"/>
      <c r="D1" s="45"/>
      <c r="E1" s="45"/>
      <c r="F1" s="18"/>
      <c r="G1" s="20"/>
      <c r="H1" s="36" t="s">
        <v>57</v>
      </c>
    </row>
    <row r="2" spans="2:12" ht="18.75" customHeight="1" x14ac:dyDescent="0.2">
      <c r="B2" s="49" t="s">
        <v>53</v>
      </c>
      <c r="C2" s="49"/>
      <c r="D2" s="49"/>
      <c r="E2" s="18"/>
      <c r="F2" s="34"/>
      <c r="G2" s="20"/>
      <c r="H2" s="35"/>
    </row>
    <row r="3" spans="2:12" ht="16.5" customHeight="1" x14ac:dyDescent="0.2">
      <c r="B3" s="17"/>
      <c r="C3" s="41"/>
      <c r="D3" s="42"/>
      <c r="E3" s="17"/>
      <c r="F3" s="46" t="s">
        <v>58</v>
      </c>
      <c r="G3" s="47"/>
      <c r="H3" s="48"/>
    </row>
    <row r="4" spans="2:12" ht="15" customHeight="1" x14ac:dyDescent="0.2">
      <c r="B4" s="43"/>
      <c r="C4" s="43"/>
      <c r="D4" s="44"/>
      <c r="E4" s="1" t="s">
        <v>1</v>
      </c>
      <c r="F4" s="46" t="s">
        <v>59</v>
      </c>
      <c r="G4" s="47"/>
      <c r="H4" s="48"/>
      <c r="L4" s="16"/>
    </row>
    <row r="5" spans="2:12" x14ac:dyDescent="0.2">
      <c r="E5" s="1" t="s">
        <v>1</v>
      </c>
      <c r="F5" s="46" t="s">
        <v>60</v>
      </c>
      <c r="G5" s="51"/>
      <c r="H5" s="52"/>
    </row>
    <row r="6" spans="2:12" x14ac:dyDescent="0.2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2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x14ac:dyDescent="0.2">
      <c r="B8" s="3"/>
      <c r="C8" s="3"/>
      <c r="D8" s="3" t="s">
        <v>42</v>
      </c>
      <c r="E8" s="21">
        <v>10</v>
      </c>
      <c r="F8" s="3"/>
      <c r="G8" s="24">
        <f>SUM(E8*F8)</f>
        <v>0</v>
      </c>
      <c r="H8" s="39" t="s">
        <v>48</v>
      </c>
    </row>
    <row r="9" spans="2:12" x14ac:dyDescent="0.2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0" customHeight="1" x14ac:dyDescent="0.2">
      <c r="B10" s="3"/>
      <c r="C10" s="3"/>
      <c r="D10" s="3" t="s">
        <v>43</v>
      </c>
      <c r="E10" s="21">
        <v>104</v>
      </c>
      <c r="F10" s="3">
        <v>26</v>
      </c>
      <c r="G10" s="24">
        <f>PRODUCT(F10,E10)</f>
        <v>2704</v>
      </c>
      <c r="H10" s="40" t="s">
        <v>51</v>
      </c>
      <c r="I10" s="37"/>
    </row>
    <row r="11" spans="2:12" ht="25" x14ac:dyDescent="0.2">
      <c r="B11" s="3"/>
      <c r="C11" s="3"/>
      <c r="D11" s="3" t="s">
        <v>27</v>
      </c>
      <c r="E11" s="21">
        <v>45</v>
      </c>
      <c r="F11" s="3">
        <v>26</v>
      </c>
      <c r="G11" s="24">
        <f t="shared" si="0"/>
        <v>1170</v>
      </c>
      <c r="H11" s="40" t="s">
        <v>52</v>
      </c>
    </row>
    <row r="12" spans="2:12" x14ac:dyDescent="0.2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x14ac:dyDescent="0.2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x14ac:dyDescent="0.2">
      <c r="B14" s="3"/>
      <c r="C14" s="3" t="s">
        <v>1</v>
      </c>
      <c r="D14" s="3" t="s">
        <v>28</v>
      </c>
      <c r="E14" s="21">
        <v>60</v>
      </c>
      <c r="F14" s="3">
        <v>26</v>
      </c>
      <c r="G14" s="24">
        <f t="shared" si="0"/>
        <v>1560</v>
      </c>
      <c r="H14" s="39" t="s">
        <v>50</v>
      </c>
    </row>
    <row r="15" spans="2:12" x14ac:dyDescent="0.2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x14ac:dyDescent="0.2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x14ac:dyDescent="0.2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x14ac:dyDescent="0.2">
      <c r="B18" s="4"/>
      <c r="C18" s="6"/>
      <c r="D18" s="11" t="s">
        <v>19</v>
      </c>
      <c r="E18" s="23">
        <f>SUM(E7:E17)</f>
        <v>219</v>
      </c>
      <c r="F18" s="5"/>
      <c r="G18" s="23">
        <f>SUM(G7:G17)</f>
        <v>5434</v>
      </c>
      <c r="H18" s="5"/>
    </row>
    <row r="19" spans="2:8" x14ac:dyDescent="0.2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x14ac:dyDescent="0.2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x14ac:dyDescent="0.2">
      <c r="B21" s="3"/>
      <c r="C21" s="3"/>
      <c r="D21" s="3" t="s">
        <v>42</v>
      </c>
      <c r="E21" s="21">
        <v>10</v>
      </c>
      <c r="F21" s="3"/>
      <c r="G21" s="24">
        <f>SUM(E21*F21)</f>
        <v>0</v>
      </c>
      <c r="H21" s="39" t="s">
        <v>48</v>
      </c>
    </row>
    <row r="22" spans="2:8" x14ac:dyDescent="0.2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x14ac:dyDescent="0.2">
      <c r="B23" s="3"/>
      <c r="C23" s="3"/>
      <c r="D23" s="3" t="s">
        <v>27</v>
      </c>
      <c r="E23" s="21"/>
      <c r="F23" s="3"/>
      <c r="G23" s="24">
        <f t="shared" si="1"/>
        <v>0</v>
      </c>
      <c r="H23" s="3"/>
    </row>
    <row r="24" spans="2:8" x14ac:dyDescent="0.2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x14ac:dyDescent="0.2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x14ac:dyDescent="0.2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 x14ac:dyDescent="0.2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x14ac:dyDescent="0.2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x14ac:dyDescent="0.2">
      <c r="B29" s="3"/>
      <c r="C29" s="3"/>
      <c r="D29" s="1" t="s">
        <v>20</v>
      </c>
      <c r="E29" s="24">
        <f>SUM(E20:E28)</f>
        <v>10</v>
      </c>
      <c r="F29" s="19"/>
      <c r="G29" s="24">
        <f>SUM(G20:G28)</f>
        <v>0</v>
      </c>
      <c r="H29" s="10"/>
    </row>
    <row r="30" spans="2:8" x14ac:dyDescent="0.2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x14ac:dyDescent="0.2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7.75" customHeight="1" x14ac:dyDescent="0.2">
      <c r="B32" s="3"/>
      <c r="C32" s="3"/>
      <c r="D32" s="3" t="s">
        <v>47</v>
      </c>
      <c r="E32" s="21"/>
      <c r="F32" s="3"/>
      <c r="G32" s="24">
        <f t="shared" ref="G32:G33" si="2">PRODUCT(E32,F32)</f>
        <v>0</v>
      </c>
      <c r="H32" s="40" t="s">
        <v>49</v>
      </c>
    </row>
    <row r="33" spans="2:8" x14ac:dyDescent="0.2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x14ac:dyDescent="0.2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x14ac:dyDescent="0.2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x14ac:dyDescent="0.2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x14ac:dyDescent="0.2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x14ac:dyDescent="0.2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x14ac:dyDescent="0.2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x14ac:dyDescent="0.2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">
      <c r="B42" s="58" t="s">
        <v>54</v>
      </c>
      <c r="C42" s="51"/>
      <c r="D42" s="51"/>
      <c r="E42" s="51"/>
      <c r="F42" s="51"/>
      <c r="G42" s="51"/>
      <c r="H42" s="52"/>
    </row>
    <row r="43" spans="2:8" x14ac:dyDescent="0.2">
      <c r="B43" s="33" t="s">
        <v>37</v>
      </c>
      <c r="C43" s="50" t="s">
        <v>41</v>
      </c>
      <c r="D43" s="51"/>
      <c r="E43" s="51"/>
      <c r="F43" s="52"/>
      <c r="G43" s="26">
        <f>G18</f>
        <v>5434</v>
      </c>
      <c r="H43" s="9"/>
    </row>
    <row r="44" spans="2:8" x14ac:dyDescent="0.2">
      <c r="B44" s="38" t="s">
        <v>38</v>
      </c>
      <c r="C44" s="50" t="s">
        <v>55</v>
      </c>
      <c r="D44" s="53"/>
      <c r="E44" s="53"/>
      <c r="F44" s="54"/>
      <c r="G44" s="28">
        <f>PRODUCT(G43,0.67)</f>
        <v>3640.78</v>
      </c>
      <c r="H44" s="15"/>
    </row>
    <row r="45" spans="2:8" x14ac:dyDescent="0.2">
      <c r="B45" s="33" t="s">
        <v>39</v>
      </c>
      <c r="C45" s="50" t="s">
        <v>33</v>
      </c>
      <c r="D45" s="51"/>
      <c r="E45" s="51"/>
      <c r="F45" s="52"/>
      <c r="G45" s="26">
        <f>G29</f>
        <v>0</v>
      </c>
      <c r="H45" s="9" t="s">
        <v>34</v>
      </c>
    </row>
    <row r="46" spans="2:8" x14ac:dyDescent="0.2">
      <c r="B46" s="33" t="s">
        <v>40</v>
      </c>
      <c r="C46" s="50" t="s">
        <v>35</v>
      </c>
      <c r="D46" s="51"/>
      <c r="E46" s="51"/>
      <c r="F46" s="52"/>
      <c r="G46" s="26">
        <f>G34</f>
        <v>0</v>
      </c>
      <c r="H46" s="9" t="s">
        <v>36</v>
      </c>
    </row>
    <row r="47" spans="2:8" x14ac:dyDescent="0.2">
      <c r="B47" s="32"/>
      <c r="C47" s="59" t="s">
        <v>45</v>
      </c>
      <c r="D47" s="60"/>
      <c r="E47" s="60"/>
      <c r="F47" s="61"/>
      <c r="G47" s="27">
        <f>SUM(G43,G45,G46)</f>
        <v>5434</v>
      </c>
      <c r="H47" s="12"/>
    </row>
    <row r="48" spans="2:8" x14ac:dyDescent="0.2">
      <c r="B48" s="13"/>
      <c r="C48" s="57" t="s">
        <v>44</v>
      </c>
      <c r="D48" s="57"/>
      <c r="E48" s="57"/>
      <c r="F48" s="57"/>
      <c r="G48" s="29">
        <f>SUM(G44,G45,G46)</f>
        <v>3640.78</v>
      </c>
      <c r="H48" s="14"/>
    </row>
    <row r="49" spans="2:8" x14ac:dyDescent="0.2">
      <c r="B49" s="8"/>
      <c r="C49" s="50" t="s">
        <v>46</v>
      </c>
      <c r="D49" s="51"/>
      <c r="E49" s="51"/>
      <c r="F49" s="52"/>
      <c r="G49" s="26">
        <f>PRODUCT(G43,0.33)</f>
        <v>1793.22</v>
      </c>
      <c r="H49" s="15"/>
    </row>
    <row r="50" spans="2:8" x14ac:dyDescent="0.2">
      <c r="B50" s="31"/>
      <c r="C50" s="50" t="s">
        <v>56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2019-09-13T17:26:15Z</dcterms:modified>
</cp:coreProperties>
</file>