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ph.jenkins/Documents/CSUCI/Teaching - 392 - Study Abroad - London/Application Materials - 2020/"/>
    </mc:Choice>
  </mc:AlternateContent>
  <xr:revisionPtr revIDLastSave="0" documentId="8_{6144B2AF-ED20-4A4A-9803-2EFDE49A8DF4}" xr6:coauthVersionLast="36" xr6:coauthVersionMax="36" xr10:uidLastSave="{00000000-0000-0000-0000-000000000000}"/>
  <bookViews>
    <workbookView xWindow="2040" yWindow="460" windowWidth="17160" windowHeight="12440" xr2:uid="{00000000-000D-0000-FFFF-FFFF00000000}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<sst xmlns="http://schemas.openxmlformats.org/spreadsheetml/2006/main" count="98" uniqueCount="68">
  <si>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</si>
  <si>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</si>
  <si>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</si>
  <si>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</si>
  <si>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</si>
  <si>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</si>
  <si>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</si>
  <si>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</si>
  <si>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</si>
  <si>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</si>
  <si>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</si>
  <si>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</si>
  <si>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</si>
  <si>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</si>
  <si>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</si>
  <si>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</si>
  <si>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</si>
  <si>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</si>
  <si>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</si>
  <si>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</si>
  <si>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</si>
  <si>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</si>
  <si>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</si>
  <si>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</si>
  <si>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</si>
  <si>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</si>
  <si>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</si>
  <si>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</si>
  <si>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</si>
  <si>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</si>
  <si>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</si>
  <si>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</si>
  <si>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</si>
  <si>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</si>
  <si>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</si>
  <si>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</si>
  <si>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</si>
  <si>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</si>
  <si>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</si>
  <si>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</si>
  <si>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</si>
  <si>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</si>
  <si>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</si>
  <si>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</si>
  <si>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</si>
  <si>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</si>
  <si>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</si>
  <si>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</si>
  <si>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</si>
  <si>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</si>
  <si>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</si>
  <si>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</si>
  <si>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</si>
  <si>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</si>
  <si>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</si>
  <si>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</si>
  <si>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>12-Day Travel Card for Zones 1-6 ($75), Train to and from Brighton, England ($40), Train to and fom Oxford, England ($55)</t>
  </si>
  <si>
    <t>This is the same hotel we've stayed at the last 2 times I've led this course; located in Borough Market w/ free Wifi &amp; hot breakfast for buffet students; triple occupancy; close proximity to public transportation</t>
  </si>
  <si>
    <t>Westminster Abbey ($25), Buckingham Palace ($25), London Eye ($37), Tower of London ($30), The Shard ($20), Royal Pavilion ($20), i360 ($20)</t>
  </si>
  <si>
    <t>This covers a traditional "English Roast" welcome dinner on our 1st day, and high tea during our last afternoon together; a free hot breakfast buffet is included every other morning for the students final afternoon togeth</t>
  </si>
  <si>
    <t>$90/day for 10 days (slightly less than CSU's actual per diem rate for London of $100/day)</t>
  </si>
  <si>
    <t>Emergency Fund</t>
  </si>
  <si>
    <t>International plan on my cell phone to remain in contact with students</t>
  </si>
  <si>
    <t>IRA Proposal Sponsor Name: J. Jacob Jenkins (Associate Professor, Communication)</t>
  </si>
  <si>
    <t>Number of Students Participating: 15</t>
  </si>
  <si>
    <t>Number of Faculty: 1</t>
  </si>
  <si>
    <t>UNIV 392: "Intercultural Communication &amp; Design"</t>
  </si>
  <si>
    <t>Special tour guide and entry for Westminster Abbey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</si>
</sst>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7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1" fillId="7" borderId="4" xfId="0" applyFont="1" applyFill="1" applyBorder="1"/>
    <xf numFmtId="0" fontId="0" fillId="8" borderId="4" xfId="0" applyFill="1" applyBorder="1"/>
    <xf numFmtId="0" fontId="2" fillId="0" borderId="4" xfId="0" applyFont="1" applyBorder="1" applyProtection="1">
      <protection locked="0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zoomScaleNormal="100" workbookViewId="0">
      <selection activeCell="H12" sqref="H12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35" t="s">
        <v>25</v>
      </c>
      <c r="C1" s="35"/>
      <c r="D1" s="35"/>
      <c r="E1" s="35"/>
      <c r="F1" s="4"/>
      <c r="G1" s="5"/>
      <c r="H1" s="3" t="s">
        <v>55</v>
      </c>
    </row>
    <row r="2" spans="2:12" ht="18.75" customHeight="1" x14ac:dyDescent="0.2">
      <c r="B2" s="35" t="s">
        <v>51</v>
      </c>
      <c r="C2" s="35"/>
      <c r="D2" s="35"/>
      <c r="E2" s="4"/>
      <c r="F2" s="4"/>
      <c r="G2" s="5"/>
      <c r="H2" s="6" t="s">
        <v>66</v>
      </c>
    </row>
    <row r="3" spans="2:12" ht="16.5" customHeight="1" x14ac:dyDescent="0.2">
      <c r="B3" s="7"/>
      <c r="C3" s="7"/>
      <c r="D3" s="7"/>
      <c r="E3" s="4"/>
      <c r="F3" s="36" t="s">
        <v>63</v>
      </c>
      <c r="G3" s="37"/>
      <c r="H3" s="38"/>
    </row>
    <row r="4" spans="2:12" ht="15" customHeight="1" x14ac:dyDescent="0.2">
      <c r="B4" s="7"/>
      <c r="C4" s="7"/>
      <c r="D4" s="7"/>
      <c r="E4" s="8" t="s">
        <v>1</v>
      </c>
      <c r="F4" s="36" t="s">
        <v>64</v>
      </c>
      <c r="G4" s="37"/>
      <c r="H4" s="38"/>
      <c r="L4" s="1"/>
    </row>
    <row r="5" spans="2:12" x14ac:dyDescent="0.2">
      <c r="B5" s="9"/>
      <c r="C5" s="9"/>
      <c r="D5" s="9"/>
      <c r="E5" s="8" t="s">
        <v>1</v>
      </c>
      <c r="F5" s="36" t="s">
        <v>65</v>
      </c>
      <c r="G5" s="40"/>
      <c r="H5" s="41"/>
    </row>
    <row r="6" spans="2:12" x14ac:dyDescent="0.2">
      <c r="B6" s="10" t="s">
        <v>29</v>
      </c>
      <c r="C6" s="45" t="s">
        <v>26</v>
      </c>
      <c r="D6" s="49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">
      <c r="B7" s="11"/>
      <c r="C7" s="11" t="s">
        <v>1</v>
      </c>
      <c r="D7" s="11" t="s">
        <v>0</v>
      </c>
      <c r="E7" s="12">
        <v>1600</v>
      </c>
      <c r="F7" s="11">
        <v>15</v>
      </c>
      <c r="G7" s="13">
        <f>PRODUCT(F7,E7)</f>
        <v>24000</v>
      </c>
      <c r="H7" s="50"/>
    </row>
    <row r="8" spans="2:12" x14ac:dyDescent="0.2">
      <c r="B8" s="11"/>
      <c r="C8" s="11"/>
      <c r="D8" s="11" t="s">
        <v>42</v>
      </c>
      <c r="E8" s="12">
        <v>10</v>
      </c>
      <c r="F8" s="11"/>
      <c r="G8" s="13">
        <f>SUM(E8*F8)</f>
        <v>0</v>
      </c>
      <c r="H8" s="50" t="s">
        <v>48</v>
      </c>
    </row>
    <row r="9" spans="2:12" x14ac:dyDescent="0.2">
      <c r="B9" s="11"/>
      <c r="C9" s="11"/>
      <c r="D9" s="11" t="s">
        <v>6</v>
      </c>
      <c r="E9" s="12">
        <v>170</v>
      </c>
      <c r="F9" s="11">
        <v>15</v>
      </c>
      <c r="G9" s="13">
        <f t="shared" ref="G9:G17" si="0">PRODUCT(F9,E9)</f>
        <v>2550</v>
      </c>
      <c r="H9" s="50" t="s">
        <v>56</v>
      </c>
    </row>
    <row r="10" spans="2:12" ht="30" customHeight="1" x14ac:dyDescent="0.2">
      <c r="B10" s="11"/>
      <c r="C10" s="11"/>
      <c r="D10" s="11" t="s">
        <v>43</v>
      </c>
      <c r="E10" s="12"/>
      <c r="F10" s="11"/>
      <c r="G10" s="13">
        <f>PRODUCT(F10,E10)</f>
        <v>0</v>
      </c>
      <c r="H10" s="51" t="s">
        <v>50</v>
      </c>
      <c r="I10" s="2"/>
    </row>
    <row r="11" spans="2:12" ht="36" x14ac:dyDescent="0.2">
      <c r="B11" s="11"/>
      <c r="C11" s="11"/>
      <c r="D11" s="11" t="s">
        <v>27</v>
      </c>
      <c r="E11" s="12">
        <v>799</v>
      </c>
      <c r="F11" s="11">
        <v>15</v>
      </c>
      <c r="G11" s="13">
        <f t="shared" si="0"/>
        <v>11985</v>
      </c>
      <c r="H11" s="51" t="s">
        <v>57</v>
      </c>
    </row>
    <row r="12" spans="2:12" x14ac:dyDescent="0.2">
      <c r="B12" s="11"/>
      <c r="C12" s="11"/>
      <c r="D12" s="11" t="s">
        <v>7</v>
      </c>
      <c r="E12" s="12"/>
      <c r="F12" s="11"/>
      <c r="G12" s="13">
        <f t="shared" si="0"/>
        <v>0</v>
      </c>
      <c r="H12" s="50"/>
    </row>
    <row r="13" spans="2:12" x14ac:dyDescent="0.2">
      <c r="B13" s="11"/>
      <c r="C13" s="11"/>
      <c r="D13" s="11" t="s">
        <v>8</v>
      </c>
      <c r="E13" s="12">
        <v>350</v>
      </c>
      <c r="F13" s="11">
        <v>1</v>
      </c>
      <c r="G13" s="13">
        <f t="shared" si="0"/>
        <v>350</v>
      </c>
      <c r="H13" s="56" t="s">
        <v>67</v>
      </c>
    </row>
    <row r="14" spans="2:12" x14ac:dyDescent="0.2">
      <c r="B14" s="11"/>
      <c r="C14" s="11" t="s">
        <v>1</v>
      </c>
      <c r="D14" s="11" t="s">
        <v>28</v>
      </c>
      <c r="E14" s="12">
        <v>50</v>
      </c>
      <c r="F14" s="11">
        <v>15</v>
      </c>
      <c r="G14" s="13">
        <f t="shared" si="0"/>
        <v>750</v>
      </c>
      <c r="H14" s="50" t="s">
        <v>59</v>
      </c>
    </row>
    <row r="15" spans="2:12" x14ac:dyDescent="0.2">
      <c r="B15" s="11"/>
      <c r="C15" s="11" t="s">
        <v>1</v>
      </c>
      <c r="D15" s="11" t="s">
        <v>9</v>
      </c>
      <c r="E15" s="12">
        <v>177</v>
      </c>
      <c r="F15" s="11">
        <v>15</v>
      </c>
      <c r="G15" s="13">
        <f t="shared" si="0"/>
        <v>2655</v>
      </c>
      <c r="H15" s="50" t="s">
        <v>58</v>
      </c>
    </row>
    <row r="16" spans="2:12" x14ac:dyDescent="0.2">
      <c r="B16" s="14"/>
      <c r="C16" s="14"/>
      <c r="D16" s="11" t="s">
        <v>11</v>
      </c>
      <c r="E16" s="15"/>
      <c r="F16" s="14"/>
      <c r="G16" s="16">
        <f t="shared" si="0"/>
        <v>0</v>
      </c>
      <c r="H16" s="52"/>
    </row>
    <row r="17" spans="2:8" x14ac:dyDescent="0.2">
      <c r="B17" s="14"/>
      <c r="C17" s="14" t="s">
        <v>12</v>
      </c>
      <c r="D17" s="17"/>
      <c r="E17" s="15"/>
      <c r="F17" s="14"/>
      <c r="G17" s="13">
        <f t="shared" si="0"/>
        <v>0</v>
      </c>
      <c r="H17" s="52"/>
    </row>
    <row r="18" spans="2:8" x14ac:dyDescent="0.2">
      <c r="B18" s="14"/>
      <c r="C18" s="18"/>
      <c r="D18" s="19" t="s">
        <v>19</v>
      </c>
      <c r="E18" s="16">
        <f>SUM(E7:E17)</f>
        <v>3156</v>
      </c>
      <c r="F18" s="14"/>
      <c r="G18" s="16">
        <f>SUM(G7:G17)</f>
        <v>42290</v>
      </c>
      <c r="H18" s="52"/>
    </row>
    <row r="19" spans="2:8" x14ac:dyDescent="0.2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">
      <c r="B20" s="11"/>
      <c r="C20" s="11"/>
      <c r="D20" s="11" t="s">
        <v>0</v>
      </c>
      <c r="E20" s="12">
        <v>1600</v>
      </c>
      <c r="F20" s="11">
        <v>1</v>
      </c>
      <c r="G20" s="13">
        <f>PRODUCT(E20,F20)</f>
        <v>1600</v>
      </c>
      <c r="H20" s="50"/>
    </row>
    <row r="21" spans="2:8" x14ac:dyDescent="0.2">
      <c r="B21" s="11"/>
      <c r="C21" s="11"/>
      <c r="D21" s="11" t="s">
        <v>42</v>
      </c>
      <c r="E21" s="12">
        <v>10</v>
      </c>
      <c r="F21" s="11"/>
      <c r="G21" s="13">
        <f>SUM(E21*F21)</f>
        <v>0</v>
      </c>
      <c r="H21" s="50" t="s">
        <v>48</v>
      </c>
    </row>
    <row r="22" spans="2:8" x14ac:dyDescent="0.2">
      <c r="B22" s="11"/>
      <c r="C22" s="11"/>
      <c r="D22" s="11" t="s">
        <v>6</v>
      </c>
      <c r="E22" s="12">
        <v>170</v>
      </c>
      <c r="F22" s="11">
        <v>1</v>
      </c>
      <c r="G22" s="13">
        <f t="shared" ref="G22:G28" si="1">PRODUCT(F22,E22)</f>
        <v>170</v>
      </c>
      <c r="H22" s="50" t="s">
        <v>56</v>
      </c>
    </row>
    <row r="23" spans="2:8" ht="36" x14ac:dyDescent="0.2">
      <c r="B23" s="11"/>
      <c r="C23" s="11"/>
      <c r="D23" s="11" t="s">
        <v>27</v>
      </c>
      <c r="E23" s="12">
        <v>1600</v>
      </c>
      <c r="F23" s="11">
        <v>1</v>
      </c>
      <c r="G23" s="13">
        <f t="shared" si="1"/>
        <v>1600</v>
      </c>
      <c r="H23" s="51" t="s">
        <v>57</v>
      </c>
    </row>
    <row r="24" spans="2:8" x14ac:dyDescent="0.2">
      <c r="B24" s="11"/>
      <c r="C24" s="11"/>
      <c r="D24" s="11" t="s">
        <v>7</v>
      </c>
      <c r="E24" s="12"/>
      <c r="F24" s="11"/>
      <c r="G24" s="13">
        <f t="shared" si="1"/>
        <v>0</v>
      </c>
      <c r="H24" s="50"/>
    </row>
    <row r="25" spans="2:8" x14ac:dyDescent="0.2">
      <c r="B25" s="11"/>
      <c r="C25" s="11"/>
      <c r="D25" s="11" t="s">
        <v>8</v>
      </c>
      <c r="E25" s="12"/>
      <c r="F25" s="11"/>
      <c r="G25" s="13">
        <f t="shared" si="1"/>
        <v>0</v>
      </c>
      <c r="H25" s="50"/>
    </row>
    <row r="26" spans="2:8" x14ac:dyDescent="0.2">
      <c r="B26" s="11"/>
      <c r="C26" s="11"/>
      <c r="D26" s="11" t="s">
        <v>28</v>
      </c>
      <c r="E26" s="12">
        <v>900</v>
      </c>
      <c r="F26" s="11">
        <v>1</v>
      </c>
      <c r="G26" s="13">
        <f t="shared" si="1"/>
        <v>900</v>
      </c>
      <c r="H26" s="54" t="s">
        <v>60</v>
      </c>
    </row>
    <row r="27" spans="2:8" x14ac:dyDescent="0.2">
      <c r="B27" s="11"/>
      <c r="C27" s="11"/>
      <c r="D27" s="11" t="s">
        <v>9</v>
      </c>
      <c r="E27" s="12">
        <v>177</v>
      </c>
      <c r="F27" s="11"/>
      <c r="G27" s="13">
        <f t="shared" si="1"/>
        <v>177</v>
      </c>
      <c r="H27" s="50" t="s">
        <v>58</v>
      </c>
    </row>
    <row r="28" spans="2:8" x14ac:dyDescent="0.2">
      <c r="B28" s="11"/>
      <c r="C28" s="11" t="s">
        <v>12</v>
      </c>
      <c r="D28" s="11"/>
      <c r="E28" s="12"/>
      <c r="F28" s="11"/>
      <c r="G28" s="13">
        <f t="shared" si="1"/>
        <v>0</v>
      </c>
      <c r="H28" s="50"/>
    </row>
    <row r="29" spans="2:8" x14ac:dyDescent="0.2">
      <c r="B29" s="11"/>
      <c r="C29" s="11"/>
      <c r="D29" s="8" t="s">
        <v>20</v>
      </c>
      <c r="E29" s="13">
        <f>SUM(E20:E28)</f>
        <v>4457</v>
      </c>
      <c r="F29" s="20"/>
      <c r="G29" s="13">
        <f>SUM(G20:G28)</f>
        <v>4447</v>
      </c>
      <c r="H29" s="53"/>
    </row>
    <row r="30" spans="2:8" x14ac:dyDescent="0.2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2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4" t="s">
        <v>49</v>
      </c>
    </row>
    <row r="33" spans="2:8" x14ac:dyDescent="0.2">
      <c r="B33" s="11"/>
      <c r="C33" s="11" t="s">
        <v>12</v>
      </c>
      <c r="D33" s="11" t="s">
        <v>61</v>
      </c>
      <c r="E33" s="12">
        <v>100</v>
      </c>
      <c r="F33" s="11">
        <v>1</v>
      </c>
      <c r="G33" s="13">
        <f t="shared" si="2"/>
        <v>100</v>
      </c>
      <c r="H33" s="11"/>
    </row>
    <row r="34" spans="2:8" x14ac:dyDescent="0.2">
      <c r="B34" s="11"/>
      <c r="C34" s="11"/>
      <c r="D34" s="8" t="s">
        <v>21</v>
      </c>
      <c r="E34" s="13">
        <v>100</v>
      </c>
      <c r="F34" s="20">
        <v>1</v>
      </c>
      <c r="G34" s="13">
        <f>SUM(E31:E33)</f>
        <v>100</v>
      </c>
      <c r="H34" s="55" t="s">
        <v>62</v>
      </c>
    </row>
    <row r="35" spans="2:8" x14ac:dyDescent="0.2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2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">
      <c r="B39" s="11"/>
      <c r="C39" s="11"/>
      <c r="D39" s="11" t="s">
        <v>24</v>
      </c>
      <c r="E39" s="12"/>
      <c r="F39" s="11"/>
      <c r="G39" s="13">
        <f t="shared" si="3"/>
        <v>0</v>
      </c>
      <c r="H39" s="11"/>
    </row>
    <row r="40" spans="2:8" x14ac:dyDescent="0.2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2">
      <c r="B42" s="45" t="s">
        <v>52</v>
      </c>
      <c r="C42" s="40"/>
      <c r="D42" s="40"/>
      <c r="E42" s="40"/>
      <c r="F42" s="40"/>
      <c r="G42" s="40"/>
      <c r="H42" s="41"/>
    </row>
    <row r="43" spans="2:8" x14ac:dyDescent="0.2">
      <c r="B43" s="21" t="s">
        <v>37</v>
      </c>
      <c r="C43" s="39" t="s">
        <v>41</v>
      </c>
      <c r="D43" s="40"/>
      <c r="E43" s="40"/>
      <c r="F43" s="41"/>
      <c r="G43" s="22">
        <f>G18</f>
        <v>42290</v>
      </c>
      <c r="H43" s="23"/>
    </row>
    <row r="44" spans="2:8" x14ac:dyDescent="0.2">
      <c r="B44" s="24" t="s">
        <v>38</v>
      </c>
      <c r="C44" s="39" t="s">
        <v>53</v>
      </c>
      <c r="D44" s="42"/>
      <c r="E44" s="42"/>
      <c r="F44" s="43"/>
      <c r="G44" s="25">
        <f>PRODUCT(G43,0.67)</f>
        <v>28334.300000000003</v>
      </c>
      <c r="H44" s="26"/>
    </row>
    <row r="45" spans="2:8" x14ac:dyDescent="0.2">
      <c r="B45" s="21" t="s">
        <v>39</v>
      </c>
      <c r="C45" s="39" t="s">
        <v>33</v>
      </c>
      <c r="D45" s="40"/>
      <c r="E45" s="40"/>
      <c r="F45" s="41"/>
      <c r="G45" s="22">
        <f>G29</f>
        <v>4447</v>
      </c>
      <c r="H45" s="23" t="s">
        <v>34</v>
      </c>
    </row>
    <row r="46" spans="2:8" x14ac:dyDescent="0.2">
      <c r="B46" s="21" t="s">
        <v>40</v>
      </c>
      <c r="C46" s="39" t="s">
        <v>35</v>
      </c>
      <c r="D46" s="40"/>
      <c r="E46" s="40"/>
      <c r="F46" s="41"/>
      <c r="G46" s="22">
        <f>G34</f>
        <v>100</v>
      </c>
      <c r="H46" s="23" t="s">
        <v>36</v>
      </c>
    </row>
    <row r="47" spans="2:8" x14ac:dyDescent="0.2">
      <c r="B47" s="27"/>
      <c r="C47" s="46" t="s">
        <v>45</v>
      </c>
      <c r="D47" s="47"/>
      <c r="E47" s="47"/>
      <c r="F47" s="48"/>
      <c r="G47" s="28">
        <f>SUM(G43,G45,G46)</f>
        <v>46837</v>
      </c>
      <c r="H47" s="29"/>
    </row>
    <row r="48" spans="2:8" x14ac:dyDescent="0.2">
      <c r="B48" s="30"/>
      <c r="C48" s="44" t="s">
        <v>44</v>
      </c>
      <c r="D48" s="44"/>
      <c r="E48" s="44"/>
      <c r="F48" s="44"/>
      <c r="G48" s="31">
        <f>SUM(G44,G45,G46)</f>
        <v>32881.300000000003</v>
      </c>
      <c r="H48" s="32"/>
    </row>
    <row r="49" spans="2:8" x14ac:dyDescent="0.2">
      <c r="B49" s="33"/>
      <c r="C49" s="39" t="s">
        <v>46</v>
      </c>
      <c r="D49" s="40"/>
      <c r="E49" s="40"/>
      <c r="F49" s="41"/>
      <c r="G49" s="22">
        <f>PRODUCT(G43,0.33)</f>
        <v>13955.7</v>
      </c>
      <c r="H49" s="26"/>
    </row>
    <row r="50" spans="2:8" x14ac:dyDescent="0.2">
      <c r="B50" s="33"/>
      <c r="C50" s="39" t="s">
        <v>54</v>
      </c>
      <c r="D50" s="40"/>
      <c r="E50" s="40"/>
      <c r="F50" s="41"/>
      <c r="G50" s="22"/>
      <c r="H50" s="26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2019-09-26T15:26:17Z</cp:lastPrinted>
  <dcterms:created xsi:type="dcterms:W3CDTF">2013-01-23T23:52:36Z</dcterms:created>
  <dcterms:modified xsi:type="dcterms:W3CDTF">2019-10-22T17:33:37Z</dcterms:modified>
</cp:coreProperties>
</file>