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nne.mcgrath/Desktop/IRAs/NCECA 20/"/>
    </mc:Choice>
  </mc:AlternateContent>
  <xr:revisionPtr revIDLastSave="0" documentId="13_ncr:1_{8FDF58F6-458D-344F-9023-0F7AD54BB701}" xr6:coauthVersionLast="44" xr6:coauthVersionMax="44" xr10:uidLastSave="{00000000-0000-0000-0000-000000000000}"/>
  <bookViews>
    <workbookView xWindow="0" yWindow="1700" windowWidth="25600" windowHeight="12440" xr2:uid="{00000000-000D-0000-FFFF-FFFF00000000}"/>
  </bookViews>
  <sheets>
    <sheet name="IRA Activities Requiring Travel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<sst xmlns="http://schemas.openxmlformats.org/spreadsheetml/2006/main" count="89" uniqueCount="62">
  <si>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</si>
  <si>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</si>
  <si>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</si>
  <si>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</si>
  <si>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</si>
  <si>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</si>
  <si>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</si>
  <si>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</si>
  <si>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</si>
  <si>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</si>
  <si>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</si>
  <si>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</si>
  <si>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</si>
  <si>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</si>
  <si>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</si>
  <si>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</si>
  <si>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</si>
  <si>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</si>
  <si>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</si>
  <si>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</si>
  <si>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</si>
  <si>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</si>
  <si>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</si>
  <si>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</si>
  <si>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</si>
  <si>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</si>
  <si>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</si>
  <si>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</si>
  <si>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</si>
  <si>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</si>
  <si>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</si>
  <si>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</si>
  <si>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</si>
  <si>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</si>
  <si>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</si>
  <si>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</si>
  <si>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</si>
  <si>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</si>
  <si>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</si>
  <si>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</si>
  <si>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</si>
  <si>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</si>
  <si>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</si>
  <si>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</si>
  <si>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</si>
  <si>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</si>
  <si>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</si>
  <si>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</si>
  <si>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</si>
  <si>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</si>
  <si>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</si>
  <si>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</si>
  <si>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</si>
  <si>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</si>
  <si>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</si>
  <si>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</si>
  <si>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IRA Proposal Sponsor Name: Marianne McGrath</t>
  </si>
  <si>
    <t>Proposal/Activity Title: NCECA Conference 2020</t>
  </si>
  <si>
    <t>Number of Faculty: 1</t>
  </si>
  <si>
    <t>(faculty will be staying in a separate airbnb 1 bed apratment)</t>
  </si>
  <si>
    <t>Number of Students Participating: 6</t>
  </si>
  <si>
    <t>(students will be staying in a 4-bedroom aribnb in dwtn Richmond for 4 nights)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</si>
</sst>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zoomScaleNormal="100" workbookViewId="0">
      <selection activeCell="F11" sqref="F11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 x14ac:dyDescent="0.2">
      <c r="B1" s="46" t="s">
        <v>25</v>
      </c>
      <c r="C1" s="46"/>
      <c r="D1" s="46"/>
      <c r="E1" s="46"/>
      <c r="F1" s="4"/>
      <c r="G1" s="5"/>
      <c r="H1" s="3" t="s">
        <v>57</v>
      </c>
    </row>
    <row r="2" spans="2:12" ht="18.75" customHeight="1" x14ac:dyDescent="0.2">
      <c r="B2" s="46" t="s">
        <v>52</v>
      </c>
      <c r="C2" s="46"/>
      <c r="D2" s="46"/>
      <c r="E2" s="4"/>
      <c r="F2" s="4"/>
      <c r="G2" s="5"/>
      <c r="H2" s="6"/>
    </row>
    <row r="3" spans="2:12" ht="16.5" customHeight="1" x14ac:dyDescent="0.2">
      <c r="B3" s="7"/>
      <c r="C3" s="7"/>
      <c r="D3" s="7"/>
      <c r="E3" s="4"/>
      <c r="F3" s="39" t="s">
        <v>56</v>
      </c>
      <c r="G3" s="47"/>
      <c r="H3" s="48"/>
    </row>
    <row r="4" spans="2:12" ht="15" customHeight="1" x14ac:dyDescent="0.2">
      <c r="B4" s="7"/>
      <c r="C4" s="7"/>
      <c r="D4" s="7"/>
      <c r="E4" s="8" t="s">
        <v>1</v>
      </c>
      <c r="F4" s="39" t="s">
        <v>60</v>
      </c>
      <c r="G4" s="47"/>
      <c r="H4" s="48"/>
      <c r="L4" s="1"/>
    </row>
    <row r="5" spans="2:12" x14ac:dyDescent="0.2">
      <c r="B5" s="9"/>
      <c r="C5" s="9"/>
      <c r="D5" s="9"/>
      <c r="E5" s="8" t="s">
        <v>1</v>
      </c>
      <c r="F5" s="39" t="s">
        <v>58</v>
      </c>
      <c r="G5" s="37"/>
      <c r="H5" s="38"/>
    </row>
    <row r="6" spans="2:12" x14ac:dyDescent="0.2">
      <c r="B6" s="10" t="s">
        <v>29</v>
      </c>
      <c r="C6" s="41" t="s">
        <v>26</v>
      </c>
      <c r="D6" s="45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">
      <c r="B7" s="11"/>
      <c r="C7" s="11" t="s">
        <v>1</v>
      </c>
      <c r="D7" s="11" t="s">
        <v>0</v>
      </c>
      <c r="E7" s="12">
        <v>500</v>
      </c>
      <c r="F7" s="11">
        <v>6</v>
      </c>
      <c r="G7" s="13">
        <f>PRODUCT(F7,E7)</f>
        <v>3000</v>
      </c>
      <c r="H7" s="11"/>
    </row>
    <row r="8" spans="2:12" x14ac:dyDescent="0.2">
      <c r="B8" s="11"/>
      <c r="C8" s="11"/>
      <c r="D8" s="11" t="s">
        <v>42</v>
      </c>
      <c r="E8" s="12">
        <v>10</v>
      </c>
      <c r="F8" s="11">
        <v>6</v>
      </c>
      <c r="G8" s="13">
        <f>SUM(E8*F8)</f>
        <v>60</v>
      </c>
      <c r="H8" s="11" t="s">
        <v>48</v>
      </c>
    </row>
    <row r="9" spans="2:12" x14ac:dyDescent="0.2">
      <c r="B9" s="11"/>
      <c r="C9" s="11"/>
      <c r="D9" s="11" t="s">
        <v>6</v>
      </c>
      <c r="E9" s="12">
        <v>50</v>
      </c>
      <c r="F9" s="11">
        <v>6</v>
      </c>
      <c r="G9" s="13">
        <f t="shared" ref="G9:G17" si="0">PRODUCT(F9,E9)</f>
        <v>300</v>
      </c>
      <c r="H9" s="11"/>
    </row>
    <row r="10" spans="2:12" ht="30" customHeight="1" x14ac:dyDescent="0.2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x14ac:dyDescent="0.2">
      <c r="B11" s="11"/>
      <c r="C11" s="11"/>
      <c r="D11" s="11" t="s">
        <v>27</v>
      </c>
      <c r="E11" s="12">
        <v>500</v>
      </c>
      <c r="F11" s="11">
        <v>4</v>
      </c>
      <c r="G11" s="13">
        <f t="shared" si="0"/>
        <v>2000</v>
      </c>
      <c r="H11" s="35" t="s">
        <v>61</v>
      </c>
    </row>
    <row r="12" spans="2:12" x14ac:dyDescent="0.2">
      <c r="B12" s="11"/>
      <c r="C12" s="11"/>
      <c r="D12" s="11" t="s">
        <v>7</v>
      </c>
      <c r="E12" s="12">
        <v>175</v>
      </c>
      <c r="F12" s="11">
        <v>6</v>
      </c>
      <c r="G12" s="13">
        <f t="shared" si="0"/>
        <v>1050</v>
      </c>
      <c r="H12" s="11"/>
    </row>
    <row r="13" spans="2:12" x14ac:dyDescent="0.2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2">
      <c r="B14" s="11"/>
      <c r="C14" s="11" t="s">
        <v>1</v>
      </c>
      <c r="D14" s="11" t="s">
        <v>28</v>
      </c>
      <c r="E14" s="12">
        <v>55</v>
      </c>
      <c r="F14" s="11">
        <v>30</v>
      </c>
      <c r="G14" s="13">
        <f t="shared" si="0"/>
        <v>1650</v>
      </c>
      <c r="H14" s="11" t="s">
        <v>50</v>
      </c>
    </row>
    <row r="15" spans="2:12" x14ac:dyDescent="0.2">
      <c r="B15" s="11"/>
      <c r="C15" s="11" t="s">
        <v>1</v>
      </c>
      <c r="D15" s="11" t="s">
        <v>9</v>
      </c>
      <c r="E15" s="12">
        <v>100</v>
      </c>
      <c r="F15" s="11">
        <v>6</v>
      </c>
      <c r="G15" s="13">
        <f t="shared" si="0"/>
        <v>600</v>
      </c>
      <c r="H15" s="11"/>
    </row>
    <row r="16" spans="2:12" x14ac:dyDescent="0.2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2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2">
      <c r="B18" s="14"/>
      <c r="C18" s="18"/>
      <c r="D18" s="19" t="s">
        <v>19</v>
      </c>
      <c r="E18" s="16">
        <f>SUM(E7:E17)</f>
        <v>1390</v>
      </c>
      <c r="F18" s="14"/>
      <c r="G18" s="16">
        <f>SUM(G7:G17)</f>
        <v>8660</v>
      </c>
      <c r="H18" s="14"/>
    </row>
    <row r="19" spans="2:8" x14ac:dyDescent="0.2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">
      <c r="B20" s="11"/>
      <c r="C20" s="11"/>
      <c r="D20" s="11" t="s">
        <v>0</v>
      </c>
      <c r="E20" s="12">
        <v>500</v>
      </c>
      <c r="F20" s="11">
        <v>1</v>
      </c>
      <c r="G20" s="13">
        <f>PRODUCT(E20,F20)</f>
        <v>500</v>
      </c>
      <c r="H20" s="11"/>
    </row>
    <row r="21" spans="2:8" x14ac:dyDescent="0.2">
      <c r="B21" s="11"/>
      <c r="C21" s="11"/>
      <c r="D21" s="11" t="s">
        <v>42</v>
      </c>
      <c r="E21" s="12">
        <v>10</v>
      </c>
      <c r="F21" s="11">
        <v>1</v>
      </c>
      <c r="G21" s="13">
        <f>SUM(E21*F21)</f>
        <v>10</v>
      </c>
      <c r="H21" s="11" t="s">
        <v>48</v>
      </c>
    </row>
    <row r="22" spans="2:8" x14ac:dyDescent="0.2">
      <c r="B22" s="11"/>
      <c r="C22" s="11"/>
      <c r="D22" s="11" t="s">
        <v>6</v>
      </c>
      <c r="E22" s="12"/>
      <c r="F22" s="11"/>
      <c r="G22" s="13">
        <f t="shared" ref="G22:G28" si="1">PRODUCT(F22,E22)</f>
        <v>0</v>
      </c>
      <c r="H22" s="11"/>
    </row>
    <row r="23" spans="2:8" x14ac:dyDescent="0.2">
      <c r="B23" s="11"/>
      <c r="C23" s="11"/>
      <c r="D23" s="11" t="s">
        <v>27</v>
      </c>
      <c r="E23" s="12">
        <v>200</v>
      </c>
      <c r="F23" s="11">
        <v>5</v>
      </c>
      <c r="G23" s="13">
        <f t="shared" si="1"/>
        <v>1000</v>
      </c>
      <c r="H23" s="11" t="s">
        <v>59</v>
      </c>
    </row>
    <row r="24" spans="2:8" x14ac:dyDescent="0.2">
      <c r="B24" s="11"/>
      <c r="C24" s="11"/>
      <c r="D24" s="11" t="s">
        <v>7</v>
      </c>
      <c r="E24" s="12">
        <v>190</v>
      </c>
      <c r="F24" s="11">
        <v>1</v>
      </c>
      <c r="G24" s="13">
        <f t="shared" si="1"/>
        <v>190</v>
      </c>
      <c r="H24" s="11"/>
    </row>
    <row r="25" spans="2:8" x14ac:dyDescent="0.2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2">
      <c r="B26" s="11"/>
      <c r="C26" s="11"/>
      <c r="D26" s="11" t="s">
        <v>28</v>
      </c>
      <c r="E26" s="12">
        <v>55</v>
      </c>
      <c r="F26" s="11">
        <v>5</v>
      </c>
      <c r="G26" s="13">
        <f t="shared" si="1"/>
        <v>275</v>
      </c>
      <c r="H26" s="11"/>
    </row>
    <row r="27" spans="2:8" x14ac:dyDescent="0.2">
      <c r="B27" s="11"/>
      <c r="C27" s="11"/>
      <c r="D27" s="11" t="s">
        <v>9</v>
      </c>
      <c r="E27" s="12">
        <v>100</v>
      </c>
      <c r="F27" s="11">
        <v>1</v>
      </c>
      <c r="G27" s="13">
        <f t="shared" si="1"/>
        <v>100</v>
      </c>
      <c r="H27" s="11"/>
    </row>
    <row r="28" spans="2:8" x14ac:dyDescent="0.2">
      <c r="B28" s="11"/>
      <c r="C28" s="11" t="s">
        <v>12</v>
      </c>
      <c r="D28" s="11"/>
      <c r="E28" s="12"/>
      <c r="F28" s="11"/>
      <c r="G28" s="13">
        <f t="shared" si="1"/>
        <v>0</v>
      </c>
      <c r="H28" s="11"/>
    </row>
    <row r="29" spans="2:8" x14ac:dyDescent="0.2">
      <c r="B29" s="11"/>
      <c r="C29" s="11"/>
      <c r="D29" s="8" t="s">
        <v>20</v>
      </c>
      <c r="E29" s="13">
        <f>SUM(E20:E28)</f>
        <v>1055</v>
      </c>
      <c r="F29" s="20"/>
      <c r="G29" s="13">
        <f>SUM(G20:G28)</f>
        <v>2075</v>
      </c>
      <c r="H29" s="21"/>
    </row>
    <row r="30" spans="2:8" x14ac:dyDescent="0.2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2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2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2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2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2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2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2">
      <c r="B39" s="11"/>
      <c r="C39" s="11"/>
      <c r="D39" s="11" t="s">
        <v>24</v>
      </c>
      <c r="E39" s="12"/>
      <c r="F39" s="11"/>
      <c r="G39" s="13">
        <f t="shared" si="3"/>
        <v>0</v>
      </c>
      <c r="H39" s="11"/>
    </row>
    <row r="40" spans="2:8" x14ac:dyDescent="0.2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">
      <c r="B41" s="11"/>
      <c r="C41" s="11"/>
      <c r="D41" s="8" t="s">
        <v>22</v>
      </c>
      <c r="E41" s="13">
        <f>SUM(E36:E40)</f>
        <v>0</v>
      </c>
      <c r="F41" s="20"/>
      <c r="G41" s="13">
        <f>SUM(G36:G40)</f>
        <v>0</v>
      </c>
      <c r="H41" s="11"/>
    </row>
    <row r="42" spans="2:8" x14ac:dyDescent="0.2">
      <c r="B42" s="41" t="s">
        <v>53</v>
      </c>
      <c r="C42" s="37"/>
      <c r="D42" s="37"/>
      <c r="E42" s="37"/>
      <c r="F42" s="37"/>
      <c r="G42" s="37"/>
      <c r="H42" s="38"/>
    </row>
    <row r="43" spans="2:8" x14ac:dyDescent="0.2">
      <c r="B43" s="22" t="s">
        <v>37</v>
      </c>
      <c r="C43" s="36" t="s">
        <v>41</v>
      </c>
      <c r="D43" s="37"/>
      <c r="E43" s="37"/>
      <c r="F43" s="38"/>
      <c r="G43" s="23">
        <f>G18</f>
        <v>8660</v>
      </c>
      <c r="H43" s="24"/>
    </row>
    <row r="44" spans="2:8" x14ac:dyDescent="0.2">
      <c r="B44" s="25" t="s">
        <v>38</v>
      </c>
      <c r="C44" s="36" t="s">
        <v>54</v>
      </c>
      <c r="D44" s="49"/>
      <c r="E44" s="49"/>
      <c r="F44" s="50"/>
      <c r="G44" s="26">
        <f>PRODUCT(G43,0.67)</f>
        <v>5802.2000000000007</v>
      </c>
      <c r="H44" s="27"/>
    </row>
    <row r="45" spans="2:8" x14ac:dyDescent="0.2">
      <c r="B45" s="22" t="s">
        <v>39</v>
      </c>
      <c r="C45" s="36" t="s">
        <v>33</v>
      </c>
      <c r="D45" s="37"/>
      <c r="E45" s="37"/>
      <c r="F45" s="38"/>
      <c r="G45" s="23">
        <f>G29</f>
        <v>2075</v>
      </c>
      <c r="H45" s="24" t="s">
        <v>34</v>
      </c>
    </row>
    <row r="46" spans="2:8" x14ac:dyDescent="0.2">
      <c r="B46" s="22" t="s">
        <v>40</v>
      </c>
      <c r="C46" s="36" t="s">
        <v>35</v>
      </c>
      <c r="D46" s="37"/>
      <c r="E46" s="37"/>
      <c r="F46" s="38"/>
      <c r="G46" s="23">
        <f>G34</f>
        <v>0</v>
      </c>
      <c r="H46" s="24" t="s">
        <v>36</v>
      </c>
    </row>
    <row r="47" spans="2:8" x14ac:dyDescent="0.2">
      <c r="B47" s="28"/>
      <c r="C47" s="42" t="s">
        <v>45</v>
      </c>
      <c r="D47" s="43"/>
      <c r="E47" s="43"/>
      <c r="F47" s="44"/>
      <c r="G47" s="29">
        <f>SUM(G43,G45,G46)</f>
        <v>10735</v>
      </c>
      <c r="H47" s="30"/>
    </row>
    <row r="48" spans="2:8" x14ac:dyDescent="0.2">
      <c r="B48" s="31"/>
      <c r="C48" s="40" t="s">
        <v>44</v>
      </c>
      <c r="D48" s="40"/>
      <c r="E48" s="40"/>
      <c r="F48" s="40"/>
      <c r="G48" s="32">
        <f>SUM(G44,G45,G46)</f>
        <v>7877.2000000000007</v>
      </c>
      <c r="H48" s="33"/>
    </row>
    <row r="49" spans="2:8" x14ac:dyDescent="0.2">
      <c r="B49" s="34"/>
      <c r="C49" s="36" t="s">
        <v>46</v>
      </c>
      <c r="D49" s="37"/>
      <c r="E49" s="37"/>
      <c r="F49" s="38"/>
      <c r="G49" s="23">
        <f>PRODUCT(G43,0.33)</f>
        <v>2857.8</v>
      </c>
      <c r="H49" s="27"/>
    </row>
    <row r="50" spans="2:8" x14ac:dyDescent="0.2">
      <c r="B50" s="34"/>
      <c r="C50" s="36" t="s">
        <v>55</v>
      </c>
      <c r="D50" s="37"/>
      <c r="E50" s="37"/>
      <c r="F50" s="38"/>
      <c r="G50" s="23"/>
      <c r="H50" s="27"/>
    </row>
  </sheetData>
  <mergeCells count="15"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2019-09-26T15:26:17Z</cp:lastPrinted>
  <dcterms:created xsi:type="dcterms:W3CDTF">2013-01-23T23:52:36Z</dcterms:created>
  <dcterms:modified xsi:type="dcterms:W3CDTF">2019-10-28T03:59:57Z</dcterms:modified>
</cp:coreProperties>
</file>