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3420" yWindow="1040" windowWidth="14200" windowHeight="1536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<sst xmlns="http://schemas.openxmlformats.org/spreadsheetml/2006/main" count="92" uniqueCount="62">
  <si>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</si>
  <si>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</si>
  <si>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</si>
  <si>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</si>
  <si>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</si>
  <si>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</si>
  <si>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</si>
  <si>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</si>
  <si>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</si>
  <si>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</si>
  <si>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</si>
  <si>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</si>
  <si>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</si>
  <si>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</si>
  <si>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</si>
  <si>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</si>
  <si>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</si>
  <si>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</si>
  <si>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</si>
  <si>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</si>
  <si>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</si>
  <si>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</si>
  <si>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</si>
  <si>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</si>
  <si>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</si>
  <si>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</si>
  <si>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</si>
  <si>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</si>
  <si>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</si>
  <si>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</si>
  <si>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</si>
  <si>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</si>
  <si>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</si>
  <si>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</si>
  <si>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</si>
  <si>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</si>
  <si>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</si>
  <si>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</si>
  <si>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</si>
  <si>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</si>
  <si>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</si>
  <si>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</si>
  <si>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</si>
  <si>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</si>
  <si>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</si>
  <si>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Activity Title: Service Learning in New Orleans</t>
  </si>
  <si>
    <t>Sponsor Name: Sean Anderson</t>
  </si>
  <si>
    <t>Number of Students Participating: 12</t>
  </si>
  <si>
    <t>Number of Faculty: 2</t>
  </si>
  <si>
    <t>Road Runner to LAX</t>
  </si>
  <si>
    <t>7 rooms for 11 nights</t>
  </si>
  <si>
    <t>rental vans in New Orleans for 11 days</t>
  </si>
  <si>
    <t>shows &amp; cooking school</t>
  </si>
  <si>
    <t>vehicle gas</t>
  </si>
  <si>
    <t>included in cultural actvities</t>
  </si>
  <si>
    <t>t-shirts</t>
  </si>
  <si>
    <t>student uniforms &amp; thank yous for our partners/volunteers</t>
  </si>
  <si>
    <t>this is merged with students (not a per person item)</t>
  </si>
  <si>
    <t>1 room for 11 nights</t>
  </si>
  <si>
    <t>pvc, tomato starts, podcasting supplies, etc.</t>
  </si>
  <si>
    <t>TerraPass offsets for airfare and gas for vans</t>
  </si>
  <si>
    <t>carbon offsets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</si>
</sst>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16" workbookViewId="0">
      <selection activeCell="E21" sqref="E21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.1640625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28</v>
      </c>
      <c r="C1" s="47"/>
      <c r="D1" s="47"/>
      <c r="E1" s="47"/>
      <c r="F1" s="19"/>
      <c r="G1" s="21"/>
      <c r="H1" s="50" t="s">
        <v>45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29</v>
      </c>
      <c r="D3" s="44"/>
      <c r="E3" s="18"/>
      <c r="F3" s="32" t="s">
        <v>46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47</v>
      </c>
      <c r="G4" s="48"/>
      <c r="H4" s="49"/>
      <c r="L4" s="17"/>
    </row>
    <row r="5" spans="2:12">
      <c r="E5" s="1" t="s">
        <v>1</v>
      </c>
      <c r="F5" s="32" t="s">
        <v>48</v>
      </c>
      <c r="G5" s="33"/>
      <c r="H5" s="34"/>
    </row>
    <row r="6" spans="2:12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>
        <v>950</v>
      </c>
      <c r="F7" s="3">
        <v>12</v>
      </c>
      <c r="G7" s="25">
        <f>PRODUCT(F7,E7)</f>
        <v>11400</v>
      </c>
      <c r="H7" s="3"/>
    </row>
    <row r="8" spans="2:12">
      <c r="B8" s="3"/>
      <c r="C8" s="3"/>
      <c r="D8" s="3" t="s">
        <v>6</v>
      </c>
      <c r="E8" s="22">
        <v>1000</v>
      </c>
      <c r="F8" s="3">
        <v>1</v>
      </c>
      <c r="G8" s="25">
        <f t="shared" ref="G8:G15" si="0">PRODUCT(F8,E8)</f>
        <v>1000</v>
      </c>
      <c r="H8" s="3" t="s">
        <v>49</v>
      </c>
    </row>
    <row r="9" spans="2:12">
      <c r="B9" s="3"/>
      <c r="C9" s="3"/>
      <c r="D9" s="3" t="s">
        <v>38</v>
      </c>
      <c r="E9" s="22">
        <v>100</v>
      </c>
      <c r="F9" s="3">
        <v>77</v>
      </c>
      <c r="G9" s="25">
        <f t="shared" si="0"/>
        <v>7700</v>
      </c>
      <c r="H9" s="3" t="s">
        <v>50</v>
      </c>
    </row>
    <row r="10" spans="2:12">
      <c r="B10" s="3"/>
      <c r="C10" s="3"/>
      <c r="D10" s="3" t="s">
        <v>55</v>
      </c>
      <c r="E10" s="22">
        <v>14</v>
      </c>
      <c r="F10" s="3">
        <v>104</v>
      </c>
      <c r="G10" s="25">
        <f t="shared" si="0"/>
        <v>1456</v>
      </c>
      <c r="H10" s="3" t="s">
        <v>56</v>
      </c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 t="s">
        <v>54</v>
      </c>
    </row>
    <row r="12" spans="2:12">
      <c r="B12" s="3"/>
      <c r="C12" s="3" t="s">
        <v>1</v>
      </c>
      <c r="D12" s="3" t="s">
        <v>39</v>
      </c>
      <c r="E12" s="22">
        <v>4800</v>
      </c>
      <c r="F12" s="3"/>
      <c r="G12" s="25">
        <f t="shared" si="0"/>
        <v>4800</v>
      </c>
      <c r="H12" s="3"/>
    </row>
    <row r="13" spans="2:12">
      <c r="B13" s="3"/>
      <c r="C13" s="3" t="s">
        <v>1</v>
      </c>
      <c r="D13" s="3" t="s">
        <v>9</v>
      </c>
      <c r="E13" s="22">
        <v>3200</v>
      </c>
      <c r="F13" s="3"/>
      <c r="G13" s="25">
        <f t="shared" si="0"/>
        <v>3200</v>
      </c>
      <c r="H13" s="3" t="s">
        <v>52</v>
      </c>
    </row>
    <row r="14" spans="2:12">
      <c r="B14" s="4"/>
      <c r="C14" s="4"/>
      <c r="D14" s="3" t="s">
        <v>11</v>
      </c>
      <c r="E14" s="23">
        <v>2000</v>
      </c>
      <c r="F14" s="5">
        <v>2</v>
      </c>
      <c r="G14" s="24">
        <f t="shared" si="0"/>
        <v>4000</v>
      </c>
      <c r="H14" s="5" t="s">
        <v>51</v>
      </c>
    </row>
    <row r="15" spans="2:12">
      <c r="B15" s="4"/>
      <c r="C15" s="4" t="s">
        <v>12</v>
      </c>
      <c r="D15" s="31" t="s">
        <v>53</v>
      </c>
      <c r="E15" s="23">
        <v>600</v>
      </c>
      <c r="F15" s="5"/>
      <c r="G15" s="25">
        <f t="shared" si="0"/>
        <v>600</v>
      </c>
      <c r="H15" s="5"/>
    </row>
    <row r="16" spans="2:12">
      <c r="B16" s="4"/>
      <c r="C16" s="6"/>
      <c r="D16" s="11" t="s">
        <v>21</v>
      </c>
      <c r="E16" s="24">
        <f>SUM(E7:E15)</f>
        <v>12664</v>
      </c>
      <c r="F16" s="5"/>
      <c r="G16" s="24">
        <f>SUM(G7:G15)</f>
        <v>34156</v>
      </c>
      <c r="H16" s="5"/>
    </row>
    <row r="17" spans="2:8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>
        <v>950</v>
      </c>
      <c r="F18" s="3">
        <v>2</v>
      </c>
      <c r="G18" s="25">
        <f>PRODUCT(E18,F18)</f>
        <v>1900</v>
      </c>
      <c r="H18" s="3"/>
    </row>
    <row r="19" spans="2:8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 t="s">
        <v>57</v>
      </c>
    </row>
    <row r="20" spans="2:8">
      <c r="B20" s="3"/>
      <c r="C20" s="3"/>
      <c r="D20" s="3" t="s">
        <v>38</v>
      </c>
      <c r="E20" s="22">
        <v>100</v>
      </c>
      <c r="F20" s="3">
        <v>11</v>
      </c>
      <c r="G20" s="25">
        <f t="shared" si="1"/>
        <v>1100</v>
      </c>
      <c r="H20" s="3" t="s">
        <v>58</v>
      </c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39</v>
      </c>
      <c r="E23" s="22"/>
      <c r="F23" s="3"/>
      <c r="G23" s="25">
        <f t="shared" si="1"/>
        <v>0</v>
      </c>
      <c r="H23" s="3"/>
    </row>
    <row r="24" spans="2:8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1050</v>
      </c>
      <c r="F26" s="20"/>
      <c r="G26" s="25">
        <f>SUM(G18:G25)</f>
        <v>3000</v>
      </c>
      <c r="H26" s="10"/>
    </row>
    <row r="27" spans="2:8">
      <c r="B27" s="2" t="s">
        <v>42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>
        <v>1250</v>
      </c>
      <c r="F28" s="3"/>
      <c r="G28" s="25">
        <f>PRODUCT(E28,F28)</f>
        <v>1250</v>
      </c>
      <c r="H28" s="3" t="s">
        <v>59</v>
      </c>
    </row>
    <row r="29" spans="2:8">
      <c r="B29" s="3"/>
      <c r="C29" s="3" t="s">
        <v>12</v>
      </c>
      <c r="D29" s="3" t="s">
        <v>61</v>
      </c>
      <c r="E29" s="22">
        <v>130</v>
      </c>
      <c r="F29" s="3"/>
      <c r="G29" s="25">
        <f t="shared" ref="G29:G30" si="2">PRODUCT(E29,F29)</f>
        <v>130</v>
      </c>
      <c r="H29" s="3" t="s">
        <v>60</v>
      </c>
    </row>
    <row r="30" spans="2:8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23</v>
      </c>
      <c r="E31" s="25">
        <f>SUM(E28:E30)</f>
        <v>1380</v>
      </c>
      <c r="F31" s="20"/>
      <c r="G31" s="25">
        <f>SUM(E28:E30)</f>
        <v>1380</v>
      </c>
      <c r="H31" s="3"/>
    </row>
    <row r="32" spans="2:8">
      <c r="B32" s="2" t="s">
        <v>43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26</v>
      </c>
      <c r="E34" s="22">
        <v>800</v>
      </c>
      <c r="F34" s="3">
        <v>12</v>
      </c>
      <c r="G34" s="25">
        <f t="shared" si="3"/>
        <v>9600</v>
      </c>
      <c r="H34" s="3"/>
    </row>
    <row r="35" spans="2:8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27</v>
      </c>
      <c r="E36" s="22">
        <v>50</v>
      </c>
      <c r="F36" s="3">
        <v>12</v>
      </c>
      <c r="G36" s="25">
        <f t="shared" si="3"/>
        <v>600</v>
      </c>
      <c r="H36" s="3"/>
    </row>
    <row r="37" spans="2:8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24</v>
      </c>
      <c r="E38" s="25">
        <f>SUM(E33:E37)</f>
        <v>850</v>
      </c>
      <c r="F38" s="20"/>
      <c r="G38" s="25">
        <f>SUM(G33:G37)</f>
        <v>10200</v>
      </c>
      <c r="H38" s="3"/>
    </row>
    <row r="39" spans="2:8">
      <c r="B39" s="37" t="s">
        <v>44</v>
      </c>
      <c r="C39" s="33"/>
      <c r="D39" s="33"/>
      <c r="E39" s="33"/>
      <c r="F39" s="33"/>
      <c r="G39" s="33"/>
      <c r="H39" s="34"/>
    </row>
    <row r="40" spans="2:8">
      <c r="B40" s="8"/>
      <c r="C40" s="35" t="s">
        <v>20</v>
      </c>
      <c r="D40" s="33"/>
      <c r="E40" s="33"/>
      <c r="F40" s="34"/>
      <c r="G40" s="27">
        <f>G16</f>
        <v>34156</v>
      </c>
      <c r="H40" s="9"/>
    </row>
    <row r="41" spans="2:8">
      <c r="B41" s="8"/>
      <c r="C41" s="35" t="s">
        <v>33</v>
      </c>
      <c r="D41" s="33"/>
      <c r="E41" s="33"/>
      <c r="F41" s="34"/>
      <c r="G41" s="27">
        <f>G26</f>
        <v>3000</v>
      </c>
      <c r="H41" s="9" t="s">
        <v>1</v>
      </c>
    </row>
    <row r="42" spans="2:8">
      <c r="B42" s="8"/>
      <c r="C42" s="35" t="s">
        <v>25</v>
      </c>
      <c r="D42" s="33"/>
      <c r="E42" s="33"/>
      <c r="F42" s="34"/>
      <c r="G42" s="27">
        <f>G31</f>
        <v>1380</v>
      </c>
      <c r="H42" s="9" t="s">
        <v>1</v>
      </c>
    </row>
    <row r="43" spans="2:8">
      <c r="B43" s="12"/>
      <c r="C43" s="38" t="s">
        <v>34</v>
      </c>
      <c r="D43" s="39"/>
      <c r="E43" s="39"/>
      <c r="F43" s="40"/>
      <c r="G43" s="28">
        <f>SUM(G40,G41,G42)</f>
        <v>38536</v>
      </c>
      <c r="H43" s="13"/>
    </row>
    <row r="44" spans="2:8">
      <c r="B44" s="8"/>
      <c r="C44" s="35" t="s">
        <v>18</v>
      </c>
      <c r="D44" s="33"/>
      <c r="E44" s="33"/>
      <c r="F44" s="34"/>
      <c r="G44" s="27">
        <f>G38</f>
        <v>10200</v>
      </c>
      <c r="H44" s="9" t="s">
        <v>30</v>
      </c>
    </row>
    <row r="45" spans="2:8">
      <c r="B45" s="2"/>
      <c r="C45" s="37" t="s">
        <v>36</v>
      </c>
      <c r="D45" s="42"/>
      <c r="E45" s="42"/>
      <c r="F45" s="42"/>
      <c r="G45" s="33"/>
      <c r="H45" s="34"/>
    </row>
    <row r="46" spans="2:8">
      <c r="B46" s="8"/>
      <c r="C46" s="41" t="s">
        <v>32</v>
      </c>
      <c r="D46" s="33"/>
      <c r="E46" s="33"/>
      <c r="F46" s="34"/>
      <c r="G46" s="29">
        <f>PRODUCT(G40,0.67)</f>
        <v>22884.52</v>
      </c>
      <c r="H46" s="16"/>
    </row>
    <row r="47" spans="2:8">
      <c r="B47" s="8"/>
      <c r="C47" s="35" t="s">
        <v>31</v>
      </c>
      <c r="D47" s="33"/>
      <c r="E47" s="33"/>
      <c r="F47" s="34"/>
      <c r="G47" s="27">
        <f>PRODUCT(G40,0.33)</f>
        <v>11271.480000000001</v>
      </c>
      <c r="H47" s="16"/>
    </row>
    <row r="48" spans="2:8">
      <c r="B48" s="14"/>
      <c r="C48" s="36" t="s">
        <v>35</v>
      </c>
      <c r="D48" s="36"/>
      <c r="E48" s="36"/>
      <c r="F48" s="36"/>
      <c r="G48" s="30">
        <f>SUM(G41,G42,G46)</f>
        <v>27264.52</v>
      </c>
      <c r="H48" s="15"/>
    </row>
    <row r="49" spans="2:8">
      <c r="B49" s="8"/>
      <c r="C49" s="35" t="s">
        <v>18</v>
      </c>
      <c r="D49" s="33"/>
      <c r="E49" s="33"/>
      <c r="F49" s="34"/>
      <c r="G49" s="27">
        <f>E38</f>
        <v>850</v>
      </c>
      <c r="H49" s="9" t="s">
        <v>30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Pongo</cp:lastModifiedBy>
  <cp:lastPrinted>2013-09-04T22:05:12Z</cp:lastPrinted>
  <dcterms:created xsi:type="dcterms:W3CDTF">2013-01-23T23:52:36Z</dcterms:created>
  <dcterms:modified xsi:type="dcterms:W3CDTF">2014-03-02T01:00:46Z</dcterms:modified>
</cp:coreProperties>
</file>