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Dave\IRA 2017-2018 Proposals\IRA 943\"/>
    </mc:Choice>
  </mc:AlternateContent>
  <bookViews>
    <workbookView xWindow="0" yWindow="0" windowWidth="20160" windowHeight="904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<sst xmlns="http://schemas.openxmlformats.org/spreadsheetml/2006/main" count="88" uniqueCount="59">
  <si>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</si>
  <si>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</si>
  <si>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</si>
  <si>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</si>
  <si>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</si>
  <si>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</si>
  <si>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</si>
  <si>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</si>
  <si>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</si>
  <si>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</si>
  <si>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</si>
  <si>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</si>
  <si>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</si>
  <si>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</si>
  <si>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</si>
  <si>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</si>
  <si>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</si>
  <si>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</si>
  <si>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</si>
  <si>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</si>
  <si>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</si>
  <si>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</si>
  <si>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</si>
  <si>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</si>
  <si>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</si>
  <si>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</si>
  <si>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</si>
  <si>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</si>
  <si>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</si>
  <si>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</si>
  <si>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</si>
  <si>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</si>
  <si>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</si>
  <si>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</si>
  <si>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</si>
  <si>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</si>
  <si>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</si>
  <si>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</si>
  <si>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</si>
  <si>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</si>
  <si>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</si>
  <si>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</si>
  <si>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</si>
  <si>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</si>
  <si>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</si>
  <si>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</si>
  <si>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</si>
  <si>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</si>
  <si>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</si>
  <si>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</si>
  <si>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</si>
  <si>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i.e. for boat trips to the Channel Islands via Island Packers; 2016 rates for CI = $54/person to Santa Cruz Island, $104/person for Santa Rosa Island (SRI) [please contact Robyn Shea for more info (ext. 3785, robyn.shea@csuci.edu)]</t>
  </si>
  <si>
    <t>if traveling to SRI, please note a $20 per person / per day meal funding cap</t>
  </si>
  <si>
    <t>AY 2016-2017</t>
  </si>
  <si>
    <t>$5/student/night</t>
  </si>
  <si>
    <t>Activity Title: English Capstone Creative Thinking/Writing Trip to Santa Rosa Island</t>
  </si>
  <si>
    <t>IRA Proposal Sponsor Name: Kim Vose</t>
  </si>
  <si>
    <t>Number of Students Participating: 10</t>
  </si>
  <si>
    <t>Number of Faculty: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</si>
</sst>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H1" sqref="H1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55</v>
      </c>
    </row>
    <row r="2" spans="2:12" ht="18.75" customHeight="1" x14ac:dyDescent="0.25">
      <c r="B2" s="62" t="s">
        <v>53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56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57</v>
      </c>
      <c r="G4" s="60"/>
      <c r="H4" s="61"/>
      <c r="L4" s="16"/>
    </row>
    <row r="5" spans="2:12" x14ac:dyDescent="0.25">
      <c r="E5" s="1" t="s">
        <v>1</v>
      </c>
      <c r="F5" s="41" t="s">
        <v>58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/>
      <c r="G8" s="24">
        <f>SUM(E8*F8)</f>
        <v>0</v>
      </c>
      <c r="H8" s="39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3">
      <c r="B10" s="3"/>
      <c r="C10" s="3"/>
      <c r="D10" s="3" t="s">
        <v>44</v>
      </c>
      <c r="E10" s="21">
        <v>104</v>
      </c>
      <c r="F10" s="3">
        <v>10</v>
      </c>
      <c r="G10" s="24">
        <f>PRODUCT(F10,E10)</f>
        <v>1040</v>
      </c>
      <c r="H10" s="40" t="s">
        <v>51</v>
      </c>
      <c r="I10" s="37"/>
    </row>
    <row r="11" spans="2:12" ht="15.75" x14ac:dyDescent="0.3">
      <c r="B11" s="3"/>
      <c r="C11" s="3"/>
      <c r="D11" s="3" t="s">
        <v>27</v>
      </c>
      <c r="E11" s="21">
        <v>10</v>
      </c>
      <c r="F11" s="3">
        <v>10</v>
      </c>
      <c r="G11" s="24">
        <f t="shared" si="0"/>
        <v>100</v>
      </c>
      <c r="H11" s="3" t="s">
        <v>54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45</v>
      </c>
      <c r="F14" s="3">
        <v>10</v>
      </c>
      <c r="G14" s="24">
        <f t="shared" si="0"/>
        <v>450</v>
      </c>
      <c r="H14" s="39" t="s">
        <v>52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169</v>
      </c>
      <c r="F18" s="5"/>
      <c r="G18" s="23">
        <f>SUM(G7:G17)</f>
        <v>1590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9" t="s">
        <v>50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>
        <v>20</v>
      </c>
      <c r="F23" s="3">
        <v>1</v>
      </c>
      <c r="G23" s="24">
        <f t="shared" si="1"/>
        <v>20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45</v>
      </c>
      <c r="F26" s="3">
        <v>1</v>
      </c>
      <c r="G26" s="24">
        <f t="shared" si="1"/>
        <v>45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>
        <v>104</v>
      </c>
      <c r="F28" s="3">
        <v>1</v>
      </c>
      <c r="G28" s="24">
        <f t="shared" si="1"/>
        <v>104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179</v>
      </c>
      <c r="F29" s="19"/>
      <c r="G29" s="24">
        <f>SUM(G20:G28)</f>
        <v>169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/>
      <c r="E32" s="21"/>
      <c r="F32" s="3"/>
      <c r="G32" s="24">
        <f>PRODUCT(E32,F32)</f>
        <v>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>PRODUCT(E33,F33)</f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>PRODUCT(F37,E37)</f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>PRODUCT(F38,E38)</f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>PRODUCT(F39,E39)</f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>PRODUCT(F40,E40)</f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5" t="s">
        <v>37</v>
      </c>
      <c r="C42" s="42"/>
      <c r="D42" s="42"/>
      <c r="E42" s="42"/>
      <c r="F42" s="42"/>
      <c r="G42" s="42"/>
      <c r="H42" s="43"/>
    </row>
    <row r="43" spans="2:8" ht="15.75" x14ac:dyDescent="0.3">
      <c r="B43" s="33" t="s">
        <v>38</v>
      </c>
      <c r="C43" s="49" t="s">
        <v>42</v>
      </c>
      <c r="D43" s="42"/>
      <c r="E43" s="42"/>
      <c r="F43" s="43"/>
      <c r="G43" s="26">
        <f>G18</f>
        <v>1590</v>
      </c>
      <c r="H43" s="9"/>
    </row>
    <row r="44" spans="2:8" ht="15.75" x14ac:dyDescent="0.3">
      <c r="B44" s="38" t="s">
        <v>39</v>
      </c>
      <c r="C44" s="49" t="s">
        <v>45</v>
      </c>
      <c r="D44" s="51"/>
      <c r="E44" s="51"/>
      <c r="F44" s="52"/>
      <c r="G44" s="28">
        <f>PRODUCT(G43,0.67)</f>
        <v>1065.3</v>
      </c>
      <c r="H44" s="15"/>
    </row>
    <row r="45" spans="2:8" ht="15.75" x14ac:dyDescent="0.3">
      <c r="B45" s="33" t="s">
        <v>40</v>
      </c>
      <c r="C45" s="49" t="s">
        <v>33</v>
      </c>
      <c r="D45" s="42"/>
      <c r="E45" s="42"/>
      <c r="F45" s="43"/>
      <c r="G45" s="26">
        <f>G29</f>
        <v>169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42"/>
      <c r="E46" s="42"/>
      <c r="F46" s="43"/>
      <c r="G46" s="26">
        <f>G34</f>
        <v>0</v>
      </c>
      <c r="H46" s="9" t="s">
        <v>36</v>
      </c>
    </row>
    <row r="47" spans="2:8" ht="15.75" x14ac:dyDescent="0.3">
      <c r="B47" s="32"/>
      <c r="C47" s="46" t="s">
        <v>47</v>
      </c>
      <c r="D47" s="47"/>
      <c r="E47" s="47"/>
      <c r="F47" s="48"/>
      <c r="G47" s="27">
        <f>SUM(G43,G45,G46)</f>
        <v>1759</v>
      </c>
      <c r="H47" s="12"/>
    </row>
    <row r="48" spans="2:8" x14ac:dyDescent="0.25">
      <c r="B48" s="13"/>
      <c r="C48" s="44" t="s">
        <v>46</v>
      </c>
      <c r="D48" s="44"/>
      <c r="E48" s="44"/>
      <c r="F48" s="44"/>
      <c r="G48" s="29">
        <f>SUM(G44,G45,G46)</f>
        <v>1234.3</v>
      </c>
      <c r="H48" s="14"/>
    </row>
    <row r="49" spans="2:8" ht="15.75" x14ac:dyDescent="0.3">
      <c r="B49" s="8"/>
      <c r="C49" s="49" t="s">
        <v>48</v>
      </c>
      <c r="D49" s="42"/>
      <c r="E49" s="42"/>
      <c r="F49" s="43"/>
      <c r="G49" s="26">
        <f>PRODUCT(G43,0.33)</f>
        <v>524.70000000000005</v>
      </c>
      <c r="H49" s="15"/>
    </row>
    <row r="50" spans="2:8" ht="15.75" x14ac:dyDescent="0.3">
      <c r="B50" s="31"/>
      <c r="C50" s="49" t="s">
        <v>49</v>
      </c>
      <c r="D50" s="53"/>
      <c r="E50" s="53"/>
      <c r="F50" s="54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2017-09-11T23:22:07Z</dcterms:modified>
</cp:coreProperties>
</file>