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ork\Dave\IRA 2017-2018 Proposals\IRA 943\"/>
    </mc:Choice>
  </mc:AlternateContent>
  <bookViews>
    <workbookView xWindow="0" yWindow="0" windowWidth="20160" windowHeight="9045"/>
  </bookViews>
  <sheets>
    <sheet name="IRA Activities Requiring Travel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4" i="2"/>
  <c r="G46" i="2" s="1"/>
  <c r="G33" i="2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<sst xmlns="http://schemas.openxmlformats.org/spreadsheetml/2006/main" count="88" uniqueCount="59">
  <si>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</si>
  <si>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</si>
  <si>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</si>
  <si>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</si>
  <si>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</si>
  <si>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</si>
  <si>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</si>
  <si>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</si>
  <si>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</si>
  <si>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</si>
  <si>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</si>
  <si>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</si>
  <si>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</si>
  <si>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</si>
  <si>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</si>
  <si>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</si>
  <si>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</si>
  <si>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</si>
  <si>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</si>
  <si>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</si>
  <si>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</si>
  <si>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</si>
  <si>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</si>
  <si>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</si>
  <si>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</si>
  <si>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</si>
  <si>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</si>
  <si>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</si>
  <si>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</si>
  <si>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</si>
  <si>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</si>
  <si>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</si>
  <si>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</si>
  <si>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</si>
  <si>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</si>
  <si>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</si>
  <si>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</si>
  <si>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</si>
  <si>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</si>
  <si>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</si>
  <si>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</si>
  <si>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</si>
  <si>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</si>
  <si>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</si>
  <si>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</si>
  <si>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</si>
  <si>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</si>
  <si>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</si>
  <si>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</si>
  <si>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</si>
  <si>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 xml:space="preserve">automatically added when using CSU Travel Store </t>
  </si>
  <si>
    <t>i.e. for boat trips to the Channel Islands via Island Packers; 2016 rates for CI = $54/person to Santa Cruz Island, $104/person for Santa Rosa Island (SRI) [please contact Robyn Shea for more info (ext. 3785, robyn.shea@csuci.edu)]</t>
  </si>
  <si>
    <t>if traveling to SRI, please note a $20 per person / per day meal funding cap</t>
  </si>
  <si>
    <t>AY 2016-2017</t>
  </si>
  <si>
    <t>$5/student/night</t>
  </si>
  <si>
    <t>Activity Title: English Capstone Creative Thinking/Writing Trip to Santa Rosa Island</t>
  </si>
  <si>
    <t>IRA Proposal Sponsor Name: Kim Vose</t>
  </si>
  <si>
    <t>Number of Students Participating: 10</t>
  </si>
  <si>
    <t>Number of Faculty: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</si>
</sst>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3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3" fillId="0" borderId="6" xfId="0" applyFont="1" applyBorder="1" applyAlignment="1" applyProtection="1">
      <protection locked="0"/>
    </xf>
    <xf numFmtId="0" fontId="0" fillId="0" borderId="3" xfId="0" applyBorder="1" applyAlignment="1"/>
    <xf numFmtId="0" fontId="0" fillId="0" borderId="7" xfId="0" applyBorder="1" applyAlignment="1"/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2" fillId="5" borderId="6" xfId="0" applyFont="1" applyFill="1" applyBorder="1" applyAlignment="1" applyProtection="1">
      <alignment horizontal="left"/>
      <protection locked="0"/>
    </xf>
    <xf numFmtId="0" fontId="3" fillId="4" borderId="7" xfId="0" applyFont="1" applyFill="1" applyBorder="1" applyAlignment="1" applyProtection="1">
      <protection locked="0"/>
    </xf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zoomScaleNormal="100" workbookViewId="0">
      <selection activeCell="H1" sqref="H1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59" t="s">
        <v>25</v>
      </c>
      <c r="C1" s="59"/>
      <c r="D1" s="59"/>
      <c r="E1" s="59"/>
      <c r="F1" s="18"/>
      <c r="G1" s="20"/>
      <c r="H1" s="36" t="s">
        <v>55</v>
      </c>
    </row>
    <row r="2" spans="2:12" ht="18.75" customHeight="1" x14ac:dyDescent="0.25">
      <c r="B2" s="62" t="s">
        <v>53</v>
      </c>
      <c r="C2" s="62"/>
      <c r="D2" s="62"/>
      <c r="E2" s="18"/>
      <c r="F2" s="34"/>
      <c r="G2" s="20"/>
      <c r="H2" s="35"/>
    </row>
    <row r="3" spans="2:12" ht="16.5" customHeight="1" x14ac:dyDescent="0.25">
      <c r="B3" s="17"/>
      <c r="C3" s="55"/>
      <c r="D3" s="56"/>
      <c r="E3" s="17"/>
      <c r="F3" s="41" t="s">
        <v>56</v>
      </c>
      <c r="G3" s="60"/>
      <c r="H3" s="61"/>
    </row>
    <row r="4" spans="2:12" ht="15" customHeight="1" x14ac:dyDescent="0.25">
      <c r="B4" s="57"/>
      <c r="C4" s="57"/>
      <c r="D4" s="58"/>
      <c r="E4" s="1" t="s">
        <v>1</v>
      </c>
      <c r="F4" s="41" t="s">
        <v>57</v>
      </c>
      <c r="G4" s="60"/>
      <c r="H4" s="61"/>
      <c r="L4" s="16"/>
    </row>
    <row r="5" spans="2:12" x14ac:dyDescent="0.25">
      <c r="E5" s="1" t="s">
        <v>1</v>
      </c>
      <c r="F5" s="41" t="s">
        <v>58</v>
      </c>
      <c r="G5" s="42"/>
      <c r="H5" s="43"/>
    </row>
    <row r="6" spans="2:12" x14ac:dyDescent="0.25">
      <c r="B6" s="2" t="s">
        <v>29</v>
      </c>
      <c r="C6" s="45" t="s">
        <v>26</v>
      </c>
      <c r="D6" s="50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50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>
        <v>104</v>
      </c>
      <c r="F10" s="3">
        <v>10</v>
      </c>
      <c r="G10" s="24">
        <f>PRODUCT(F10,E10)</f>
        <v>1040</v>
      </c>
      <c r="H10" s="40" t="s">
        <v>51</v>
      </c>
      <c r="I10" s="37"/>
    </row>
    <row r="11" spans="2:12" ht="15.75" x14ac:dyDescent="0.3">
      <c r="B11" s="3"/>
      <c r="C11" s="3"/>
      <c r="D11" s="3" t="s">
        <v>27</v>
      </c>
      <c r="E11" s="21">
        <v>10</v>
      </c>
      <c r="F11" s="3">
        <v>10</v>
      </c>
      <c r="G11" s="24">
        <f t="shared" si="0"/>
        <v>100</v>
      </c>
      <c r="H11" s="3" t="s">
        <v>54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>
        <v>45</v>
      </c>
      <c r="F14" s="3">
        <v>10</v>
      </c>
      <c r="G14" s="24">
        <f t="shared" si="0"/>
        <v>450</v>
      </c>
      <c r="H14" s="39" t="s">
        <v>52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169</v>
      </c>
      <c r="F18" s="5"/>
      <c r="G18" s="23">
        <f>SUM(G7:G17)</f>
        <v>1590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50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8" si="1">PRODUCT(F22,E22)</f>
        <v>0</v>
      </c>
      <c r="H22" s="3"/>
    </row>
    <row r="23" spans="2:8" ht="15.75" x14ac:dyDescent="0.3">
      <c r="B23" s="3"/>
      <c r="C23" s="3"/>
      <c r="D23" s="3" t="s">
        <v>27</v>
      </c>
      <c r="E23" s="21">
        <v>20</v>
      </c>
      <c r="F23" s="3">
        <v>1</v>
      </c>
      <c r="G23" s="24">
        <f t="shared" si="1"/>
        <v>20</v>
      </c>
      <c r="H23" s="3"/>
    </row>
    <row r="24" spans="2:8" ht="15.75" x14ac:dyDescent="0.3">
      <c r="B24" s="3"/>
      <c r="C24" s="3"/>
      <c r="D24" s="3" t="s">
        <v>7</v>
      </c>
      <c r="E24" s="21"/>
      <c r="F24" s="3"/>
      <c r="G24" s="24">
        <f t="shared" si="1"/>
        <v>0</v>
      </c>
      <c r="H24" s="3"/>
    </row>
    <row r="25" spans="2:8" ht="15.75" x14ac:dyDescent="0.3">
      <c r="B25" s="3"/>
      <c r="C25" s="3"/>
      <c r="D25" s="3" t="s">
        <v>8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28</v>
      </c>
      <c r="E26" s="21">
        <v>45</v>
      </c>
      <c r="F26" s="3">
        <v>1</v>
      </c>
      <c r="G26" s="24">
        <f t="shared" si="1"/>
        <v>45</v>
      </c>
      <c r="H26" s="3"/>
    </row>
    <row r="27" spans="2:8" ht="15.75" x14ac:dyDescent="0.3">
      <c r="B27" s="3"/>
      <c r="C27" s="3"/>
      <c r="D27" s="3" t="s">
        <v>9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 t="s">
        <v>12</v>
      </c>
      <c r="D28" s="3"/>
      <c r="E28" s="21">
        <v>104</v>
      </c>
      <c r="F28" s="3">
        <v>1</v>
      </c>
      <c r="G28" s="24">
        <f t="shared" si="1"/>
        <v>104</v>
      </c>
      <c r="H28" s="3"/>
    </row>
    <row r="29" spans="2:8" ht="15.75" x14ac:dyDescent="0.3">
      <c r="B29" s="3"/>
      <c r="C29" s="3"/>
      <c r="D29" s="1" t="s">
        <v>20</v>
      </c>
      <c r="E29" s="24">
        <f>SUM(E20:E28)</f>
        <v>179</v>
      </c>
      <c r="F29" s="19"/>
      <c r="G29" s="24">
        <f>SUM(G20:G28)</f>
        <v>169</v>
      </c>
      <c r="H29" s="10"/>
    </row>
    <row r="30" spans="2:8" x14ac:dyDescent="0.25">
      <c r="B30" s="2" t="s">
        <v>31</v>
      </c>
      <c r="C30" s="2" t="s">
        <v>14</v>
      </c>
      <c r="D30" s="2"/>
      <c r="E30" s="7" t="s">
        <v>2</v>
      </c>
      <c r="F30" s="2" t="s">
        <v>3</v>
      </c>
      <c r="G30" s="2" t="s">
        <v>4</v>
      </c>
      <c r="H30" s="2" t="s">
        <v>5</v>
      </c>
    </row>
    <row r="31" spans="2:8" ht="15.75" x14ac:dyDescent="0.3">
      <c r="B31" s="3"/>
      <c r="C31" s="3"/>
      <c r="D31" s="3" t="s">
        <v>15</v>
      </c>
      <c r="E31" s="25"/>
      <c r="F31" s="3"/>
      <c r="G31" s="24">
        <f>PRODUCT(E31,F31)</f>
        <v>0</v>
      </c>
      <c r="H31" s="3"/>
    </row>
    <row r="32" spans="2:8" ht="15.75" x14ac:dyDescent="0.3">
      <c r="B32" s="3"/>
      <c r="C32" s="3" t="s">
        <v>12</v>
      </c>
      <c r="D32" s="3"/>
      <c r="E32" s="21"/>
      <c r="F32" s="3"/>
      <c r="G32" s="24">
        <f>PRODUCT(E32,F32)</f>
        <v>0</v>
      </c>
      <c r="H32" s="3"/>
    </row>
    <row r="33" spans="2:8" ht="15.75" x14ac:dyDescent="0.3">
      <c r="B33" s="3"/>
      <c r="C33" s="3" t="s">
        <v>12</v>
      </c>
      <c r="D33" s="3"/>
      <c r="E33" s="21"/>
      <c r="F33" s="3"/>
      <c r="G33" s="24">
        <f>PRODUCT(E33,F33)</f>
        <v>0</v>
      </c>
      <c r="H33" s="3"/>
    </row>
    <row r="34" spans="2:8" ht="15.75" x14ac:dyDescent="0.3">
      <c r="B34" s="3"/>
      <c r="C34" s="3"/>
      <c r="D34" s="1" t="s">
        <v>21</v>
      </c>
      <c r="E34" s="24">
        <f>SUM(E31:E33)</f>
        <v>0</v>
      </c>
      <c r="F34" s="19"/>
      <c r="G34" s="24">
        <f>SUM(E31:E33)</f>
        <v>0</v>
      </c>
      <c r="H34" s="3"/>
    </row>
    <row r="35" spans="2:8" x14ac:dyDescent="0.25">
      <c r="B35" s="2" t="s">
        <v>32</v>
      </c>
      <c r="C35" s="2" t="s">
        <v>17</v>
      </c>
      <c r="D35" s="2"/>
      <c r="E35" s="7" t="s">
        <v>2</v>
      </c>
      <c r="F35" s="2" t="s">
        <v>3</v>
      </c>
      <c r="G35" s="2" t="s">
        <v>4</v>
      </c>
      <c r="H35" s="2" t="s">
        <v>5</v>
      </c>
    </row>
    <row r="36" spans="2:8" ht="15.75" x14ac:dyDescent="0.3">
      <c r="B36" s="3"/>
      <c r="C36" s="3"/>
      <c r="D36" s="3" t="s">
        <v>18</v>
      </c>
      <c r="E36" s="25"/>
      <c r="F36" s="3"/>
      <c r="G36" s="24">
        <f>PRODUCT(F36,E36)</f>
        <v>0</v>
      </c>
      <c r="H36" s="3"/>
    </row>
    <row r="37" spans="2:8" ht="15.75" x14ac:dyDescent="0.3">
      <c r="B37" s="3"/>
      <c r="C37" s="3"/>
      <c r="D37" s="3" t="s">
        <v>23</v>
      </c>
      <c r="E37" s="21"/>
      <c r="F37" s="3"/>
      <c r="G37" s="24">
        <f>PRODUCT(F37,E37)</f>
        <v>0</v>
      </c>
      <c r="H37" s="3"/>
    </row>
    <row r="38" spans="2:8" ht="15.75" x14ac:dyDescent="0.3">
      <c r="B38" s="3"/>
      <c r="C38" s="3"/>
      <c r="D38" s="3" t="s">
        <v>10</v>
      </c>
      <c r="E38" s="21"/>
      <c r="F38" s="3"/>
      <c r="G38" s="24">
        <f>PRODUCT(F38,E38)</f>
        <v>0</v>
      </c>
      <c r="H38" s="3"/>
    </row>
    <row r="39" spans="2:8" ht="15.75" x14ac:dyDescent="0.3">
      <c r="B39" s="3"/>
      <c r="C39" s="3"/>
      <c r="D39" s="3" t="s">
        <v>24</v>
      </c>
      <c r="E39" s="21"/>
      <c r="F39" s="3"/>
      <c r="G39" s="24">
        <f>PRODUCT(F39,E39)</f>
        <v>0</v>
      </c>
      <c r="H39" s="3"/>
    </row>
    <row r="40" spans="2:8" ht="15.75" x14ac:dyDescent="0.3">
      <c r="B40" s="3"/>
      <c r="C40" s="3" t="s">
        <v>16</v>
      </c>
      <c r="D40" s="3"/>
      <c r="E40" s="21"/>
      <c r="F40" s="3"/>
      <c r="G40" s="24">
        <f>PRODUCT(F40,E40)</f>
        <v>0</v>
      </c>
      <c r="H40" s="3"/>
    </row>
    <row r="41" spans="2:8" ht="15.75" x14ac:dyDescent="0.3">
      <c r="B41" s="3"/>
      <c r="C41" s="3"/>
      <c r="D41" s="1" t="s">
        <v>22</v>
      </c>
      <c r="E41" s="24">
        <f>SUM(E36:E40)</f>
        <v>0</v>
      </c>
      <c r="F41" s="19"/>
      <c r="G41" s="24">
        <f>SUM(G36:G40)</f>
        <v>0</v>
      </c>
      <c r="H41" s="3"/>
    </row>
    <row r="42" spans="2:8" x14ac:dyDescent="0.25">
      <c r="B42" s="45" t="s">
        <v>37</v>
      </c>
      <c r="C42" s="42"/>
      <c r="D42" s="42"/>
      <c r="E42" s="42"/>
      <c r="F42" s="42"/>
      <c r="G42" s="42"/>
      <c r="H42" s="43"/>
    </row>
    <row r="43" spans="2:8" ht="15.75" x14ac:dyDescent="0.3">
      <c r="B43" s="33" t="s">
        <v>38</v>
      </c>
      <c r="C43" s="49" t="s">
        <v>42</v>
      </c>
      <c r="D43" s="42"/>
      <c r="E43" s="42"/>
      <c r="F43" s="43"/>
      <c r="G43" s="26">
        <f>G18</f>
        <v>1590</v>
      </c>
      <c r="H43" s="9"/>
    </row>
    <row r="44" spans="2:8" ht="15.75" x14ac:dyDescent="0.3">
      <c r="B44" s="38" t="s">
        <v>39</v>
      </c>
      <c r="C44" s="49" t="s">
        <v>45</v>
      </c>
      <c r="D44" s="51"/>
      <c r="E44" s="51"/>
      <c r="F44" s="52"/>
      <c r="G44" s="28">
        <f>PRODUCT(G43,0.67)</f>
        <v>1065.3</v>
      </c>
      <c r="H44" s="15"/>
    </row>
    <row r="45" spans="2:8" ht="15.75" x14ac:dyDescent="0.3">
      <c r="B45" s="33" t="s">
        <v>40</v>
      </c>
      <c r="C45" s="49" t="s">
        <v>33</v>
      </c>
      <c r="D45" s="42"/>
      <c r="E45" s="42"/>
      <c r="F45" s="43"/>
      <c r="G45" s="26">
        <f>G29</f>
        <v>169</v>
      </c>
      <c r="H45" s="9" t="s">
        <v>34</v>
      </c>
    </row>
    <row r="46" spans="2:8" ht="15.75" x14ac:dyDescent="0.3">
      <c r="B46" s="33" t="s">
        <v>41</v>
      </c>
      <c r="C46" s="49" t="s">
        <v>35</v>
      </c>
      <c r="D46" s="42"/>
      <c r="E46" s="42"/>
      <c r="F46" s="43"/>
      <c r="G46" s="26">
        <f>G34</f>
        <v>0</v>
      </c>
      <c r="H46" s="9" t="s">
        <v>36</v>
      </c>
    </row>
    <row r="47" spans="2:8" ht="15.75" x14ac:dyDescent="0.3">
      <c r="B47" s="32"/>
      <c r="C47" s="46" t="s">
        <v>47</v>
      </c>
      <c r="D47" s="47"/>
      <c r="E47" s="47"/>
      <c r="F47" s="48"/>
      <c r="G47" s="27">
        <f>SUM(G43,G45,G46)</f>
        <v>1759</v>
      </c>
      <c r="H47" s="12"/>
    </row>
    <row r="48" spans="2:8" x14ac:dyDescent="0.25">
      <c r="B48" s="13"/>
      <c r="C48" s="44" t="s">
        <v>46</v>
      </c>
      <c r="D48" s="44"/>
      <c r="E48" s="44"/>
      <c r="F48" s="44"/>
      <c r="G48" s="29">
        <f>SUM(G44,G45,G46)</f>
        <v>1234.3</v>
      </c>
      <c r="H48" s="14"/>
    </row>
    <row r="49" spans="2:8" ht="15.75" x14ac:dyDescent="0.3">
      <c r="B49" s="8"/>
      <c r="C49" s="49" t="s">
        <v>48</v>
      </c>
      <c r="D49" s="42"/>
      <c r="E49" s="42"/>
      <c r="F49" s="43"/>
      <c r="G49" s="26">
        <f>PRODUCT(G43,0.33)</f>
        <v>524.70000000000005</v>
      </c>
      <c r="H49" s="15"/>
    </row>
    <row r="50" spans="2:8" ht="15.75" x14ac:dyDescent="0.3">
      <c r="B50" s="31"/>
      <c r="C50" s="49" t="s">
        <v>49</v>
      </c>
      <c r="D50" s="53"/>
      <c r="E50" s="53"/>
      <c r="F50" s="54"/>
      <c r="G50" s="26"/>
      <c r="H50" s="15"/>
    </row>
  </sheetData>
  <mergeCells count="17">
    <mergeCell ref="C3:D3"/>
    <mergeCell ref="B4:D4"/>
    <mergeCell ref="B1:E1"/>
    <mergeCell ref="F3:H3"/>
    <mergeCell ref="F4:H4"/>
    <mergeCell ref="B2:D2"/>
    <mergeCell ref="C49:F49"/>
    <mergeCell ref="C43:F43"/>
    <mergeCell ref="C46:F46"/>
    <mergeCell ref="C44:F44"/>
    <mergeCell ref="C50:F50"/>
    <mergeCell ref="F5:H5"/>
    <mergeCell ref="C48:F48"/>
    <mergeCell ref="B42:H42"/>
    <mergeCell ref="C47:F47"/>
    <mergeCell ref="C45:F45"/>
    <mergeCell ref="C6:D6"/>
  </mergeCells>
  <pageMargins left="0.2" right="0.25" top="0.25" bottom="0.3" header="0.3" footer="0.3"/>
  <pageSetup scale="99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2013-09-04T22:05:12Z</cp:lastPrinted>
  <dcterms:created xsi:type="dcterms:W3CDTF">2013-01-23T23:52:36Z</dcterms:created>
  <dcterms:modified xsi:type="dcterms:W3CDTF">2017-09-11T23:22:07Z</dcterms:modified>
</cp:coreProperties>
</file>