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ff.dougherty\Dropbox (Personal)\CERN 2018\"/>
    </mc:Choice>
  </mc:AlternateContent>
  <bookViews>
    <workbookView xWindow="0" yWindow="0" windowWidth="20160" windowHeight="9030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<sst xmlns="http://schemas.openxmlformats.org/spreadsheetml/2006/main" count="91" uniqueCount="63">
  <si>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</si>
  <si>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</si>
  <si>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</si>
  <si>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</si>
  <si>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</si>
  <si>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</si>
  <si>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</si>
  <si>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</si>
  <si>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</si>
  <si>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</si>
  <si>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</si>
  <si>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</si>
  <si>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</si>
  <si>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</si>
  <si>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</si>
  <si>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</si>
  <si>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</si>
  <si>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</si>
  <si>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</si>
  <si>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</si>
  <si>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</si>
  <si>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</si>
  <si>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</si>
  <si>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</si>
  <si>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</si>
  <si>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</si>
  <si>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</si>
  <si>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</si>
  <si>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</si>
  <si>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</si>
  <si>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</si>
  <si>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</si>
  <si>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</si>
  <si>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</si>
  <si>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</si>
  <si>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</si>
  <si>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</si>
  <si>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</si>
  <si>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</si>
  <si>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</si>
  <si>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</si>
  <si>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</si>
  <si>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</si>
  <si>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</si>
  <si>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</si>
  <si>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</si>
  <si>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</si>
  <si>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</si>
  <si>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</si>
  <si>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</si>
  <si>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</si>
  <si>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</si>
  <si>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</si>
  <si>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2017-2018</t>
  </si>
  <si>
    <t>Activity Title:Internships at CERN</t>
  </si>
  <si>
    <t>IRA Proposal Sponsor Name: Dr. Geoff Dougherty</t>
  </si>
  <si>
    <t>Number of Students Participating: 4</t>
  </si>
  <si>
    <t>Number of Faculty: 1</t>
  </si>
  <si>
    <t>70 Days @ $40 /day</t>
  </si>
  <si>
    <t>This is not a UNIV 391/392 activity</t>
  </si>
  <si>
    <t>12 days @ $70/day</t>
  </si>
  <si>
    <t>12 days @$25/day</t>
  </si>
  <si>
    <t>70 days @ $20/day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</si>
</sst>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8" zoomScaleNormal="100" workbookViewId="0">
      <selection activeCell="J40" sqref="J40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54</v>
      </c>
    </row>
    <row r="2" spans="2:12" ht="18.75" customHeight="1" x14ac:dyDescent="0.25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55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56</v>
      </c>
      <c r="G4" s="60"/>
      <c r="H4" s="61"/>
      <c r="L4" s="16"/>
    </row>
    <row r="5" spans="2:12" x14ac:dyDescent="0.25">
      <c r="E5" s="1" t="s">
        <v>1</v>
      </c>
      <c r="F5" s="41" t="s">
        <v>57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1800</v>
      </c>
      <c r="F7" s="3">
        <v>4</v>
      </c>
      <c r="G7" s="24">
        <f>PRODUCT(F7,E7)</f>
        <v>7200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>
        <v>4</v>
      </c>
      <c r="G8" s="24">
        <f>SUM(E8*F8)</f>
        <v>40</v>
      </c>
      <c r="H8" s="39" t="s">
        <v>50</v>
      </c>
    </row>
    <row r="9" spans="2:12" ht="15.75" x14ac:dyDescent="0.3">
      <c r="B9" s="3"/>
      <c r="C9" s="3"/>
      <c r="D9" s="3" t="s">
        <v>6</v>
      </c>
      <c r="E9" s="21">
        <v>100</v>
      </c>
      <c r="F9" s="3">
        <v>4</v>
      </c>
      <c r="G9" s="24">
        <f t="shared" ref="G9:G17" si="0">PRODUCT(F9,E9)</f>
        <v>400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2800</v>
      </c>
      <c r="F11" s="3">
        <v>4</v>
      </c>
      <c r="G11" s="24">
        <f t="shared" si="0"/>
        <v>11200</v>
      </c>
      <c r="H11" s="3" t="s">
        <v>58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4710</v>
      </c>
      <c r="F18" s="5"/>
      <c r="G18" s="23">
        <f>SUM(G7:G17)</f>
        <v>18840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1800</v>
      </c>
      <c r="F20" s="3">
        <v>1</v>
      </c>
      <c r="G20" s="24">
        <f>PRODUCT(E20,F20)</f>
        <v>1800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>
        <v>1</v>
      </c>
      <c r="G21" s="24">
        <f>SUM(E21*F21)</f>
        <v>10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>
        <v>100</v>
      </c>
      <c r="F22" s="3">
        <v>1</v>
      </c>
      <c r="G22" s="24">
        <f t="shared" ref="G22:G28" si="1">PRODUCT(F22,E22)</f>
        <v>100</v>
      </c>
      <c r="H22" s="3"/>
    </row>
    <row r="23" spans="2:8" ht="15.75" x14ac:dyDescent="0.3">
      <c r="B23" s="3"/>
      <c r="C23" s="3"/>
      <c r="D23" s="3" t="s">
        <v>27</v>
      </c>
      <c r="E23" s="21">
        <v>840</v>
      </c>
      <c r="F23" s="3">
        <v>1</v>
      </c>
      <c r="G23" s="24">
        <f t="shared" si="1"/>
        <v>840</v>
      </c>
      <c r="H23" s="3" t="s">
        <v>60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300</v>
      </c>
      <c r="F26" s="3">
        <v>1</v>
      </c>
      <c r="G26" s="24">
        <f t="shared" si="1"/>
        <v>300</v>
      </c>
      <c r="H26" s="3" t="s">
        <v>61</v>
      </c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3050</v>
      </c>
      <c r="F29" s="19"/>
      <c r="G29" s="24">
        <f>SUM(G20:G28)</f>
        <v>3050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>
        <v>100</v>
      </c>
      <c r="F36" s="3">
        <v>4</v>
      </c>
      <c r="G36" s="24">
        <f t="shared" ref="G36:G40" si="3">PRODUCT(F36,E36)</f>
        <v>400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>
        <v>100</v>
      </c>
      <c r="F38" s="3">
        <v>4</v>
      </c>
      <c r="G38" s="24">
        <f t="shared" si="3"/>
        <v>400</v>
      </c>
      <c r="H38" s="3"/>
    </row>
    <row r="39" spans="2:8" ht="15.75" x14ac:dyDescent="0.3">
      <c r="B39" s="3"/>
      <c r="C39" s="3"/>
      <c r="D39" s="3" t="s">
        <v>24</v>
      </c>
      <c r="E39" s="21">
        <v>1400</v>
      </c>
      <c r="F39" s="3">
        <v>4</v>
      </c>
      <c r="G39" s="24">
        <f t="shared" si="3"/>
        <v>5600</v>
      </c>
      <c r="H39" s="3" t="s">
        <v>62</v>
      </c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1600</v>
      </c>
      <c r="F41" s="19"/>
      <c r="G41" s="24">
        <f>SUM(G36:G40)</f>
        <v>6400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18840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>
        <f>PRODUCT(G43,0.67)</f>
        <v>12622.800000000001</v>
      </c>
      <c r="H44" s="15" t="s">
        <v>59</v>
      </c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3050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21890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15672.800000000001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>
        <f>PRODUCT(G43,0.33)</f>
        <v>6217.2000000000007</v>
      </c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2017-09-29T00:24:29Z</dcterms:modified>
</cp:coreProperties>
</file>