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ime.matera/Desktop/CSUCI/IRA/ANTH 332 Spring 2018/"/>
    </mc:Choice>
  </mc:AlternateContent>
  <bookViews>
    <workbookView xWindow="0" yWindow="460" windowWidth="25600" windowHeight="1546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<sst xmlns="http://schemas.openxmlformats.org/spreadsheetml/2006/main" count="90" uniqueCount="61">
  <si>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</si>
  <si>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</si>
  <si>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</si>
  <si>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</si>
  <si>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</si>
  <si>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</si>
  <si>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</si>
  <si>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</si>
  <si>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</si>
  <si>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</si>
  <si>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</si>
  <si>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</si>
  <si>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</si>
  <si>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</si>
  <si>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</si>
  <si>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</si>
  <si>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</si>
  <si>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</si>
  <si>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</si>
  <si>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</si>
  <si>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</si>
  <si>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</si>
  <si>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</si>
  <si>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</si>
  <si>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</si>
  <si>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</si>
  <si>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</si>
  <si>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</si>
  <si>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</si>
  <si>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</si>
  <si>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</si>
  <si>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</si>
  <si>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</si>
  <si>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</si>
  <si>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</si>
  <si>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</si>
  <si>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</si>
  <si>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</si>
  <si>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</si>
  <si>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</si>
  <si>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</si>
  <si>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</si>
  <si>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</si>
  <si>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</si>
  <si>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</si>
  <si>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</si>
  <si>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</si>
  <si>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</si>
  <si>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</si>
  <si>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</si>
  <si>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</si>
  <si>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</si>
  <si>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IRA Proposal Sponsor Name: Jaime Matera</t>
  </si>
  <si>
    <t>Number of Students Participating: 35</t>
  </si>
  <si>
    <t>Number of Faculty: 3</t>
  </si>
  <si>
    <t>Student car use millage reinbursement (360 miles @ $.575 x 8 cars</t>
  </si>
  <si>
    <t>35 students @ $20/day for 2 days</t>
  </si>
  <si>
    <t>SUV rental 3 days</t>
  </si>
  <si>
    <t>3 faculty @ $20/day for 2 days</t>
  </si>
  <si>
    <t>AY 2017-2018</t>
  </si>
  <si>
    <t>Activity Title: The Historical and Political Ecology of Carrizo Plains National Monument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</si>
</sst>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="150" zoomScaleNormal="150" zoomScalePageLayoutView="150" workbookViewId="0">
      <selection activeCell="G47" sqref="G47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60</v>
      </c>
    </row>
    <row r="2" spans="2:12" ht="18.75" customHeight="1" x14ac:dyDescent="0.2">
      <c r="B2" s="62" t="s">
        <v>59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 t="s">
        <v>52</v>
      </c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53</v>
      </c>
      <c r="G4" s="60"/>
      <c r="H4" s="61"/>
      <c r="L4" s="16"/>
    </row>
    <row r="5" spans="2:12" x14ac:dyDescent="0.2">
      <c r="E5" s="1" t="s">
        <v>1</v>
      </c>
      <c r="F5" s="41" t="s">
        <v>54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/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>
        <v>1656</v>
      </c>
      <c r="F9" s="3"/>
      <c r="G9" s="24">
        <f t="shared" ref="G9:G17" si="0">PRODUCT(F9,E9)</f>
        <v>1656</v>
      </c>
      <c r="H9" s="3" t="s">
        <v>55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>
        <v>40</v>
      </c>
      <c r="F14" s="3">
        <v>35</v>
      </c>
      <c r="G14" s="24">
        <f t="shared" si="0"/>
        <v>1400</v>
      </c>
      <c r="H14" s="3" t="s">
        <v>56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1696</v>
      </c>
      <c r="F18" s="5"/>
      <c r="G18" s="23">
        <f>SUM(G7:G17)</f>
        <v>3056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>
        <v>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>
        <v>500</v>
      </c>
      <c r="F22" s="3">
        <v>1</v>
      </c>
      <c r="G22" s="24">
        <f t="shared" ref="G22:G28" si="1">PRODUCT(F22,E22)</f>
        <v>500</v>
      </c>
      <c r="H22" s="3" t="s">
        <v>57</v>
      </c>
    </row>
    <row r="23" spans="2:8" x14ac:dyDescent="0.2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>
        <v>40</v>
      </c>
      <c r="F26" s="3">
        <v>3</v>
      </c>
      <c r="G26" s="24">
        <f t="shared" si="1"/>
        <v>120</v>
      </c>
      <c r="H26" s="3" t="s">
        <v>58</v>
      </c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540</v>
      </c>
      <c r="F29" s="19"/>
      <c r="G29" s="24">
        <f>SUM(G20:G28)</f>
        <v>620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3056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>
        <f>PRODUCT(G43,0.67)</f>
        <v>2047.5200000000002</v>
      </c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620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3676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>
        <f>SUM(G44,G45,G46)</f>
        <v>2667.5200000000004</v>
      </c>
      <c r="H48" s="14"/>
    </row>
    <row r="49" spans="2:8" x14ac:dyDescent="0.2">
      <c r="B49" s="8"/>
      <c r="C49" s="49" t="s">
        <v>48</v>
      </c>
      <c r="D49" s="42"/>
      <c r="E49" s="42"/>
      <c r="F49" s="43"/>
      <c r="G49" s="26">
        <f>PRODUCT(G43,0.33)</f>
        <v>1008.48</v>
      </c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2017-09-25T23:51:57Z</dcterms:modified>
</cp:coreProperties>
</file>