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 16-17\Meeting materials\for 11-29-16\"/>
    </mc:Choice>
  </mc:AlternateContent>
  <bookViews>
    <workbookView xWindow="0" yWindow="0" windowWidth="20160" windowHeight="10296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<sst xmlns="http://schemas.openxmlformats.org/spreadsheetml/2006/main" count="88" uniqueCount="58">
  <si>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</si>
  <si>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</si>
  <si>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</si>
  <si>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</si>
  <si>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</si>
  <si>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</si>
  <si>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</si>
  <si>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</si>
  <si>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</si>
  <si>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</si>
  <si>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</si>
  <si>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</si>
  <si>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</si>
  <si>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</si>
  <si>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</si>
  <si>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</si>
  <si>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</si>
  <si>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</si>
  <si>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</si>
  <si>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</si>
  <si>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</si>
  <si>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</si>
  <si>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</si>
  <si>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</si>
  <si>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</si>
  <si>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</si>
  <si>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</si>
  <si>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</si>
  <si>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</si>
  <si>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</si>
  <si>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</si>
  <si>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</si>
  <si>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</si>
  <si>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</si>
  <si>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</si>
  <si>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</si>
  <si>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</si>
  <si>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</si>
  <si>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</si>
  <si>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</si>
  <si>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</si>
  <si>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</si>
  <si>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</si>
  <si>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</si>
  <si>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</si>
  <si>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</si>
  <si>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</si>
  <si>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</si>
  <si>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</si>
  <si>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</si>
  <si>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IRA Proposal Sponsor Name: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</si>
  <si>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</si>
  <si>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</si>
  <si>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</si>
  <si>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</si>
  <si>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Number of Students Participating: 24</t>
  </si>
  <si>
    <t>Number of Faculty: Bryan Swig</t>
  </si>
  <si>
    <t>Activity Title: Field Trip to Santa Rosa Island with Biology 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</si>
</sst>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B23" workbookViewId="0">
      <selection activeCell="G27" sqref="G27"/>
    </sheetView>
  </sheetViews>
  <sheetFormatPr defaultColWidth="8.77734375"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77734375" customWidth="1"/>
    <col min="7" max="7" width="9.109375" customWidth="1"/>
    <col min="8" max="8" width="56.44140625" customWidth="1"/>
  </cols>
  <sheetData>
    <row r="1" spans="2:12" ht="23.25" customHeight="1" x14ac:dyDescent="0.3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3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3">
      <c r="B3" s="17"/>
      <c r="C3" s="41"/>
      <c r="D3" s="42"/>
      <c r="E3" s="17"/>
      <c r="F3" s="46" t="s">
        <v>50</v>
      </c>
      <c r="G3" s="47"/>
      <c r="H3" s="48"/>
    </row>
    <row r="4" spans="2:12" ht="15" customHeight="1" x14ac:dyDescent="0.3">
      <c r="B4" s="43"/>
      <c r="C4" s="43"/>
      <c r="D4" s="44"/>
      <c r="E4" s="1" t="s">
        <v>1</v>
      </c>
      <c r="F4" s="46" t="s">
        <v>55</v>
      </c>
      <c r="G4" s="47"/>
      <c r="H4" s="48"/>
      <c r="L4" s="16"/>
    </row>
    <row r="5" spans="2:12" x14ac:dyDescent="0.3">
      <c r="E5" s="1" t="s">
        <v>1</v>
      </c>
      <c r="F5" s="46" t="s">
        <v>56</v>
      </c>
      <c r="G5" s="51"/>
      <c r="H5" s="52"/>
    </row>
    <row r="6" spans="2:12" x14ac:dyDescent="0.3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24</v>
      </c>
      <c r="G10" s="24">
        <f>PRODUCT(F10,E10)</f>
        <v>2496</v>
      </c>
      <c r="H10" s="40" t="s">
        <v>52</v>
      </c>
      <c r="I10" s="37"/>
    </row>
    <row r="11" spans="2:12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3">
      <c r="B14" s="3"/>
      <c r="C14" s="3" t="s">
        <v>1</v>
      </c>
      <c r="D14" s="3" t="s">
        <v>28</v>
      </c>
      <c r="E14" s="21">
        <v>19.36</v>
      </c>
      <c r="F14" s="3">
        <v>24</v>
      </c>
      <c r="G14" s="24">
        <f t="shared" si="0"/>
        <v>464.64</v>
      </c>
      <c r="H14" s="39" t="s">
        <v>53</v>
      </c>
    </row>
    <row r="15" spans="2:12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3">
      <c r="B18" s="4"/>
      <c r="C18" s="6"/>
      <c r="D18" s="11" t="s">
        <v>19</v>
      </c>
      <c r="E18" s="23">
        <f>SUM(E7:E17)</f>
        <v>133.36000000000001</v>
      </c>
      <c r="F18" s="5"/>
      <c r="G18" s="23">
        <f>SUM(G7:G17)</f>
        <v>2960.64</v>
      </c>
      <c r="H18" s="5"/>
    </row>
    <row r="19" spans="2:8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3">
      <c r="B26" s="3"/>
      <c r="C26" s="3"/>
      <c r="D26" s="3" t="s">
        <v>28</v>
      </c>
      <c r="E26" s="21">
        <v>19.36</v>
      </c>
      <c r="F26" s="3"/>
      <c r="G26" s="24">
        <f t="shared" si="1"/>
        <v>19.36</v>
      </c>
      <c r="H26" s="3"/>
    </row>
    <row r="27" spans="2:8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3">
      <c r="B28" s="3"/>
      <c r="C28" s="3" t="s">
        <v>12</v>
      </c>
      <c r="D28" s="3" t="s">
        <v>44</v>
      </c>
      <c r="E28" s="21">
        <v>104</v>
      </c>
      <c r="F28" s="3"/>
      <c r="G28" s="24">
        <f t="shared" si="1"/>
        <v>104</v>
      </c>
      <c r="H28" s="3"/>
    </row>
    <row r="29" spans="2:8" x14ac:dyDescent="0.3">
      <c r="B29" s="3"/>
      <c r="C29" s="3"/>
      <c r="D29" s="1" t="s">
        <v>20</v>
      </c>
      <c r="E29" s="24">
        <f>SUM(E20:E28)</f>
        <v>133.36000000000001</v>
      </c>
      <c r="F29" s="19"/>
      <c r="G29" s="24">
        <f>SUM(G20:G28)</f>
        <v>123.36</v>
      </c>
      <c r="H29" s="10"/>
    </row>
    <row r="30" spans="2:8" x14ac:dyDescent="0.3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3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3">
      <c r="B42" s="58" t="s">
        <v>37</v>
      </c>
      <c r="C42" s="51"/>
      <c r="D42" s="51"/>
      <c r="E42" s="51"/>
      <c r="F42" s="51"/>
      <c r="G42" s="51"/>
      <c r="H42" s="52"/>
    </row>
    <row r="43" spans="2:8" x14ac:dyDescent="0.3">
      <c r="B43" s="33" t="s">
        <v>38</v>
      </c>
      <c r="C43" s="50" t="s">
        <v>42</v>
      </c>
      <c r="D43" s="51"/>
      <c r="E43" s="51"/>
      <c r="F43" s="52"/>
      <c r="G43" s="26">
        <f>G18</f>
        <v>2960.64</v>
      </c>
      <c r="H43" s="9"/>
    </row>
    <row r="44" spans="2:8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1983.6288</v>
      </c>
      <c r="H44" s="15"/>
    </row>
    <row r="45" spans="2:8" x14ac:dyDescent="0.3">
      <c r="B45" s="33" t="s">
        <v>40</v>
      </c>
      <c r="C45" s="50" t="s">
        <v>33</v>
      </c>
      <c r="D45" s="51"/>
      <c r="E45" s="51"/>
      <c r="F45" s="52"/>
      <c r="G45" s="26">
        <f>G29</f>
        <v>123.36</v>
      </c>
      <c r="H45" s="9" t="s">
        <v>34</v>
      </c>
    </row>
    <row r="46" spans="2:8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x14ac:dyDescent="0.3">
      <c r="B47" s="32"/>
      <c r="C47" s="59" t="s">
        <v>47</v>
      </c>
      <c r="D47" s="60"/>
      <c r="E47" s="60"/>
      <c r="F47" s="61"/>
      <c r="G47" s="27">
        <f>SUM(G43,G45,G46)</f>
        <v>3084</v>
      </c>
      <c r="H47" s="12"/>
    </row>
    <row r="48" spans="2:8" x14ac:dyDescent="0.3">
      <c r="B48" s="13"/>
      <c r="C48" s="57" t="s">
        <v>46</v>
      </c>
      <c r="D48" s="57"/>
      <c r="E48" s="57"/>
      <c r="F48" s="57"/>
      <c r="G48" s="29">
        <f>SUM(G44,G45,G46)</f>
        <v>2106.9888000000001</v>
      </c>
      <c r="H48" s="14"/>
    </row>
    <row r="49" spans="2:8" x14ac:dyDescent="0.3">
      <c r="B49" s="8"/>
      <c r="C49" s="50" t="s">
        <v>48</v>
      </c>
      <c r="D49" s="51"/>
      <c r="E49" s="51"/>
      <c r="F49" s="52"/>
      <c r="G49" s="26">
        <f>PRODUCT(G43,0.33)</f>
        <v>977.01120000000003</v>
      </c>
      <c r="H49" s="15"/>
    </row>
    <row r="50" spans="2:8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2016-11-29T00:07:43Z</dcterms:modified>
</cp:coreProperties>
</file>