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 16-17\Meeting materials\for 11-29-16\"/>
    </mc:Choice>
  </mc:AlternateContent>
  <bookViews>
    <workbookView xWindow="0" yWindow="0" windowWidth="20160" windowHeight="10296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G8" i="2"/>
  <c r="G21" i="2"/>
  <c r="G10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7" i="2"/>
  <c r="G26" i="2"/>
  <c r="G23" i="2"/>
  <c r="G22" i="2"/>
  <c r="G16" i="2"/>
  <c r="G15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<sst xmlns="http://schemas.openxmlformats.org/spreadsheetml/2006/main" count="89" uniqueCount="60">
  <si>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</si>
  <si>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</si>
  <si>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</si>
  <si>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</si>
  <si>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</si>
  <si>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</si>
  <si>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</si>
  <si>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</si>
  <si>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</si>
  <si>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</si>
  <si>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</si>
  <si>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</si>
  <si>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</si>
  <si>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</si>
  <si>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</si>
  <si>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</si>
  <si>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</si>
  <si>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</si>
  <si>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</si>
  <si>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</si>
  <si>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</si>
  <si>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</si>
  <si>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</si>
  <si>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</si>
  <si>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</si>
  <si>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</si>
  <si>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</si>
  <si>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</si>
  <si>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</si>
  <si>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</si>
  <si>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</si>
  <si>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</si>
  <si>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</si>
  <si>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</si>
  <si>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</si>
  <si>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</si>
  <si>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</si>
  <si>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</si>
  <si>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</si>
  <si>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</si>
  <si>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</si>
  <si>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</si>
  <si>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</si>
  <si>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</si>
  <si>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</si>
  <si>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</si>
  <si>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</si>
  <si>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</si>
  <si>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</si>
  <si>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</si>
  <si>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</si>
  <si>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</si>
  <si>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</si>
  <si>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</si>
  <si>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bus rental</t>
  </si>
  <si>
    <t>pre- order fee &amp; printing fee</t>
  </si>
  <si>
    <t>IRA Proposal Sponsor Name: Heather Castillo</t>
  </si>
  <si>
    <t>Number of Students Participating: 30</t>
  </si>
  <si>
    <t>Number of Faculty: 1</t>
  </si>
  <si>
    <t>Activity Title: American in Paris (field trip to Pantages Theatre)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</si>
</sst>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H1" sqref="H1"/>
    </sheetView>
  </sheetViews>
  <sheetFormatPr defaultColWidth="8.77734375"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77734375" customWidth="1"/>
    <col min="7" max="7" width="9.109375" customWidth="1"/>
    <col min="8" max="8" width="56.44140625" customWidth="1"/>
  </cols>
  <sheetData>
    <row r="1" spans="2:12" ht="23.25" customHeight="1" x14ac:dyDescent="0.3">
      <c r="B1" s="45" t="s">
        <v>25</v>
      </c>
      <c r="C1" s="45"/>
      <c r="D1" s="45"/>
      <c r="E1" s="45"/>
      <c r="F1" s="18"/>
      <c r="G1" s="20"/>
      <c r="H1" s="36" t="s">
        <v>59</v>
      </c>
    </row>
    <row r="2" spans="2:12" ht="18.75" customHeight="1" x14ac:dyDescent="0.3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3">
      <c r="B3" s="17"/>
      <c r="C3" s="41"/>
      <c r="D3" s="42"/>
      <c r="E3" s="17"/>
      <c r="F3" s="46" t="s">
        <v>56</v>
      </c>
      <c r="G3" s="47"/>
      <c r="H3" s="48"/>
    </row>
    <row r="4" spans="2:12" ht="15" customHeight="1" x14ac:dyDescent="0.3">
      <c r="B4" s="43"/>
      <c r="C4" s="43"/>
      <c r="D4" s="44"/>
      <c r="E4" s="1" t="s">
        <v>1</v>
      </c>
      <c r="F4" s="46" t="s">
        <v>57</v>
      </c>
      <c r="G4" s="47"/>
      <c r="H4" s="48"/>
      <c r="L4" s="16"/>
    </row>
    <row r="5" spans="2:12" x14ac:dyDescent="0.3">
      <c r="E5" s="1" t="s">
        <v>1</v>
      </c>
      <c r="F5" s="46" t="s">
        <v>58</v>
      </c>
      <c r="G5" s="51"/>
      <c r="H5" s="52"/>
    </row>
    <row r="6" spans="2:12" x14ac:dyDescent="0.3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3">
      <c r="B9" s="3"/>
      <c r="C9" s="3"/>
      <c r="D9" s="3" t="s">
        <v>6</v>
      </c>
      <c r="E9" s="21"/>
      <c r="F9" s="3"/>
      <c r="G9" s="24">
        <f t="shared" ref="G9:G16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3">
      <c r="B13" s="3"/>
      <c r="C13" s="3"/>
      <c r="D13" s="3" t="s">
        <v>8</v>
      </c>
      <c r="E13" s="21">
        <v>36</v>
      </c>
      <c r="F13" s="3">
        <v>30</v>
      </c>
      <c r="G13" s="24">
        <f t="shared" si="0"/>
        <v>1080</v>
      </c>
      <c r="H13" s="3"/>
    </row>
    <row r="14" spans="2:12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3">
      <c r="B17" s="4"/>
      <c r="C17" s="4" t="s">
        <v>12</v>
      </c>
      <c r="D17" s="30" t="s">
        <v>54</v>
      </c>
      <c r="E17" s="22"/>
      <c r="F17" s="5"/>
      <c r="G17" s="24">
        <v>1500</v>
      </c>
      <c r="H17" s="5"/>
    </row>
    <row r="18" spans="2:8" x14ac:dyDescent="0.3">
      <c r="B18" s="4"/>
      <c r="C18" s="6"/>
      <c r="D18" s="11" t="s">
        <v>19</v>
      </c>
      <c r="E18" s="23">
        <f>SUM(E7:E17)</f>
        <v>46</v>
      </c>
      <c r="F18" s="5"/>
      <c r="G18" s="23">
        <f>SUM(G7:G17)</f>
        <v>2580</v>
      </c>
      <c r="H18" s="5"/>
    </row>
    <row r="19" spans="2:8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3">
      <c r="B22" s="3"/>
      <c r="C22" s="3"/>
      <c r="D22" s="3" t="s">
        <v>6</v>
      </c>
      <c r="E22" s="21"/>
      <c r="F22" s="3"/>
      <c r="G22" s="24">
        <f t="shared" ref="G22:G27" si="1">PRODUCT(F22,E22)</f>
        <v>0</v>
      </c>
      <c r="H22" s="3"/>
    </row>
    <row r="23" spans="2:8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3">
      <c r="B24" s="3"/>
      <c r="C24" s="3"/>
      <c r="D24" s="3" t="s">
        <v>7</v>
      </c>
      <c r="E24" s="21"/>
      <c r="F24" s="3"/>
      <c r="G24" s="24"/>
      <c r="H24" s="3"/>
    </row>
    <row r="25" spans="2:8" x14ac:dyDescent="0.3">
      <c r="B25" s="3"/>
      <c r="C25" s="3"/>
      <c r="D25" s="3" t="s">
        <v>8</v>
      </c>
      <c r="E25" s="21"/>
      <c r="F25" s="3"/>
      <c r="G25" s="24"/>
      <c r="H25" s="3"/>
    </row>
    <row r="26" spans="2:8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3">
      <c r="B28" s="3"/>
      <c r="C28" s="3" t="s">
        <v>12</v>
      </c>
      <c r="D28" s="3" t="s">
        <v>55</v>
      </c>
      <c r="E28" s="21"/>
      <c r="F28" s="3"/>
      <c r="G28" s="24">
        <v>45</v>
      </c>
      <c r="H28" s="3"/>
    </row>
    <row r="29" spans="2:8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45</v>
      </c>
      <c r="H29" s="10"/>
    </row>
    <row r="30" spans="2:8" x14ac:dyDescent="0.3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3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3">
      <c r="B42" s="58" t="s">
        <v>37</v>
      </c>
      <c r="C42" s="51"/>
      <c r="D42" s="51"/>
      <c r="E42" s="51"/>
      <c r="F42" s="51"/>
      <c r="G42" s="51"/>
      <c r="H42" s="52"/>
    </row>
    <row r="43" spans="2:8" x14ac:dyDescent="0.3">
      <c r="B43" s="33" t="s">
        <v>38</v>
      </c>
      <c r="C43" s="50" t="s">
        <v>42</v>
      </c>
      <c r="D43" s="51"/>
      <c r="E43" s="51"/>
      <c r="F43" s="52"/>
      <c r="G43" s="26">
        <f>G18</f>
        <v>2580</v>
      </c>
      <c r="H43" s="9"/>
    </row>
    <row r="44" spans="2:8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1728.6000000000001</v>
      </c>
      <c r="H44" s="15"/>
    </row>
    <row r="45" spans="2:8" x14ac:dyDescent="0.3">
      <c r="B45" s="33" t="s">
        <v>40</v>
      </c>
      <c r="C45" s="50" t="s">
        <v>33</v>
      </c>
      <c r="D45" s="51"/>
      <c r="E45" s="51"/>
      <c r="F45" s="52"/>
      <c r="G45" s="26">
        <f>G29</f>
        <v>45</v>
      </c>
      <c r="H45" s="9" t="s">
        <v>34</v>
      </c>
    </row>
    <row r="46" spans="2:8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x14ac:dyDescent="0.3">
      <c r="B47" s="32"/>
      <c r="C47" s="59" t="s">
        <v>47</v>
      </c>
      <c r="D47" s="60"/>
      <c r="E47" s="60"/>
      <c r="F47" s="61"/>
      <c r="G47" s="27">
        <f>SUM(G43,G45,G46)</f>
        <v>2625</v>
      </c>
      <c r="H47" s="12"/>
    </row>
    <row r="48" spans="2:8" x14ac:dyDescent="0.3">
      <c r="B48" s="13"/>
      <c r="C48" s="57" t="s">
        <v>46</v>
      </c>
      <c r="D48" s="57"/>
      <c r="E48" s="57"/>
      <c r="F48" s="57"/>
      <c r="G48" s="29">
        <f>SUM(G44,G45,G46)</f>
        <v>1773.6000000000001</v>
      </c>
      <c r="H48" s="14"/>
    </row>
    <row r="49" spans="2:8" x14ac:dyDescent="0.3">
      <c r="B49" s="8"/>
      <c r="C49" s="50" t="s">
        <v>48</v>
      </c>
      <c r="D49" s="51"/>
      <c r="E49" s="51"/>
      <c r="F49" s="52"/>
      <c r="G49" s="26">
        <f>PRODUCT(G43,0.33)</f>
        <v>851.40000000000009</v>
      </c>
      <c r="H49" s="15"/>
    </row>
    <row r="50" spans="2:8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2016-12-02T22:19:30Z</dcterms:modified>
</cp:coreProperties>
</file>