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pongo/Sean's Files/CSUCI/CSUCI (non-Research, non-Classes)/Grants &amp; Applications/Applied For/CSUCI IRA Applications/IRAS for 2018-2019/Blue Ocean Summit 2018/"/>
    </mc:Choice>
  </mc:AlternateContent>
  <bookViews>
    <workbookView xWindow="9300" yWindow="1420" windowWidth="23660" windowHeight="1778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2" l="1"/>
  <c r="G8" i="2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<sst xmlns="http://schemas.openxmlformats.org/spreadsheetml/2006/main" count="93" uniqueCount="65">
  <si>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</si>
  <si>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</si>
  <si>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</si>
  <si>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</si>
  <si>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</si>
  <si>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</si>
  <si>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</si>
  <si>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</si>
  <si>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</si>
  <si>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</si>
  <si>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</si>
  <si>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</si>
  <si>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</si>
  <si>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</si>
  <si>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</si>
  <si>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</si>
  <si>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</si>
  <si>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</si>
  <si>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</si>
  <si>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</si>
  <si>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</si>
  <si>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</si>
  <si>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</si>
  <si>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</si>
  <si>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</si>
  <si>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</si>
  <si>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</si>
  <si>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</si>
  <si>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</si>
  <si>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</si>
  <si>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</si>
  <si>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</si>
  <si>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</si>
  <si>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</si>
  <si>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</si>
  <si>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</si>
  <si>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</si>
  <si>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</si>
  <si>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</si>
  <si>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</si>
  <si>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</si>
  <si>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</si>
  <si>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</si>
  <si>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</si>
  <si>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</si>
  <si>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</si>
  <si>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</si>
  <si>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</si>
  <si>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</si>
  <si>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</si>
  <si>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if traveling to SRI, please note a $20 per person / per day meal funding cap</t>
  </si>
  <si>
    <t>AY 2017 - 2018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</si>
  <si>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</si>
  <si>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</si>
  <si>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</si>
  <si>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</si>
  <si>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Activity Title: BlueTech &amp; Blue Economy Summit</t>
  </si>
  <si>
    <t>IRA Proposal Sponsor Name: Sean Anderson</t>
  </si>
  <si>
    <t>Number of Students Participating: 20</t>
  </si>
  <si>
    <t>Number of Faculty: 1</t>
  </si>
  <si>
    <t>10 rooms for 2 nights</t>
  </si>
  <si>
    <t>Food in San Diego</t>
  </si>
  <si>
    <t>Summit Registration</t>
  </si>
  <si>
    <t>Summit Registration (Student fees)</t>
  </si>
  <si>
    <t>1 room for 2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</si>
</sst>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1" zoomScale="120" zoomScaleNormal="120" workbookViewId="0">
      <selection activeCell="G47" sqref="G47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45" t="s">
        <v>25</v>
      </c>
      <c r="C1" s="45"/>
      <c r="D1" s="45"/>
      <c r="E1" s="45"/>
      <c r="F1" s="18"/>
      <c r="G1" s="20"/>
      <c r="H1" s="36" t="s">
        <v>56</v>
      </c>
    </row>
    <row r="2" spans="2:12" ht="18.75" customHeight="1" x14ac:dyDescent="0.2">
      <c r="B2" s="49" t="s">
        <v>51</v>
      </c>
      <c r="C2" s="49"/>
      <c r="D2" s="49"/>
      <c r="E2" s="18"/>
      <c r="F2" s="34"/>
      <c r="G2" s="20"/>
      <c r="H2" s="35"/>
    </row>
    <row r="3" spans="2:12" ht="16.5" customHeight="1" x14ac:dyDescent="0.2">
      <c r="B3" s="17"/>
      <c r="C3" s="41"/>
      <c r="D3" s="42"/>
      <c r="E3" s="17"/>
      <c r="F3" s="46" t="s">
        <v>57</v>
      </c>
      <c r="G3" s="47"/>
      <c r="H3" s="48"/>
    </row>
    <row r="4" spans="2:12" ht="15" customHeight="1" x14ac:dyDescent="0.2">
      <c r="B4" s="43"/>
      <c r="C4" s="43"/>
      <c r="D4" s="44"/>
      <c r="E4" s="1" t="s">
        <v>1</v>
      </c>
      <c r="F4" s="46" t="s">
        <v>58</v>
      </c>
      <c r="G4" s="47"/>
      <c r="H4" s="48"/>
      <c r="L4" s="16"/>
    </row>
    <row r="5" spans="2:12" x14ac:dyDescent="0.2">
      <c r="E5" s="1" t="s">
        <v>1</v>
      </c>
      <c r="F5" s="46" t="s">
        <v>59</v>
      </c>
      <c r="G5" s="51"/>
      <c r="H5" s="52"/>
    </row>
    <row r="6" spans="2:12" x14ac:dyDescent="0.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>
        <v>0</v>
      </c>
      <c r="F8" s="3"/>
      <c r="G8" s="24">
        <f>SUM(E8*F8)</f>
        <v>0</v>
      </c>
      <c r="H8" s="39" t="s">
        <v>53</v>
      </c>
    </row>
    <row r="9" spans="2:12" x14ac:dyDescent="0.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55</v>
      </c>
      <c r="I10" s="37"/>
    </row>
    <row r="11" spans="2:12" x14ac:dyDescent="0.2">
      <c r="B11" s="3"/>
      <c r="C11" s="3"/>
      <c r="D11" s="3" t="s">
        <v>27</v>
      </c>
      <c r="E11" s="21">
        <v>100</v>
      </c>
      <c r="F11" s="3">
        <v>20</v>
      </c>
      <c r="G11" s="24">
        <f t="shared" si="0"/>
        <v>2000</v>
      </c>
      <c r="H11" s="3" t="s">
        <v>60</v>
      </c>
    </row>
    <row r="12" spans="2:12" x14ac:dyDescent="0.2">
      <c r="B12" s="3"/>
      <c r="C12" s="3"/>
      <c r="D12" s="3" t="s">
        <v>7</v>
      </c>
      <c r="E12" s="21">
        <v>50</v>
      </c>
      <c r="F12" s="3">
        <v>20</v>
      </c>
      <c r="G12" s="24">
        <f t="shared" si="0"/>
        <v>1000</v>
      </c>
      <c r="H12" s="3" t="s">
        <v>63</v>
      </c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50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150</v>
      </c>
      <c r="F18" s="5"/>
      <c r="G18" s="23">
        <f>SUM(G7:G17)</f>
        <v>3000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>
        <v>0</v>
      </c>
      <c r="F21" s="3"/>
      <c r="G21" s="24">
        <f>SUM(E21*F21)</f>
        <v>0</v>
      </c>
      <c r="H21" s="39" t="s">
        <v>53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2">
      <c r="B23" s="3"/>
      <c r="C23" s="3"/>
      <c r="D23" s="3" t="s">
        <v>27</v>
      </c>
      <c r="E23" s="21">
        <v>100</v>
      </c>
      <c r="F23" s="3">
        <v>2</v>
      </c>
      <c r="G23" s="24">
        <f t="shared" si="1"/>
        <v>200</v>
      </c>
      <c r="H23" s="3" t="s">
        <v>64</v>
      </c>
    </row>
    <row r="24" spans="2:8" x14ac:dyDescent="0.2">
      <c r="B24" s="3"/>
      <c r="C24" s="3"/>
      <c r="D24" s="3" t="s">
        <v>7</v>
      </c>
      <c r="E24" s="21">
        <v>75</v>
      </c>
      <c r="F24" s="3">
        <v>1</v>
      </c>
      <c r="G24" s="24">
        <f t="shared" si="1"/>
        <v>75</v>
      </c>
      <c r="H24" s="3" t="s">
        <v>62</v>
      </c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175</v>
      </c>
      <c r="F29" s="19"/>
      <c r="G29" s="24">
        <f>SUM(G20:G28)</f>
        <v>275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4" customHeight="1" x14ac:dyDescent="0.2">
      <c r="B32" s="3"/>
      <c r="C32" s="3"/>
      <c r="D32" s="3" t="s">
        <v>52</v>
      </c>
      <c r="E32" s="21"/>
      <c r="F32" s="3"/>
      <c r="G32" s="24">
        <f t="shared" ref="G32:G33" si="2">PRODUCT(E32,F32)</f>
        <v>0</v>
      </c>
      <c r="H32" s="40" t="s">
        <v>54</v>
      </c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>
        <v>40</v>
      </c>
      <c r="F39" s="3">
        <v>20</v>
      </c>
      <c r="G39" s="24">
        <f t="shared" si="3"/>
        <v>800</v>
      </c>
      <c r="H39" s="3" t="s">
        <v>61</v>
      </c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40</v>
      </c>
      <c r="F41" s="19"/>
      <c r="G41" s="24">
        <f>SUM(G36:G40)</f>
        <v>800</v>
      </c>
      <c r="H41" s="3"/>
    </row>
    <row r="42" spans="2:8" x14ac:dyDescent="0.2">
      <c r="B42" s="58" t="s">
        <v>37</v>
      </c>
      <c r="C42" s="51"/>
      <c r="D42" s="51"/>
      <c r="E42" s="51"/>
      <c r="F42" s="51"/>
      <c r="G42" s="51"/>
      <c r="H42" s="52"/>
    </row>
    <row r="43" spans="2:8" x14ac:dyDescent="0.2">
      <c r="B43" s="33" t="s">
        <v>38</v>
      </c>
      <c r="C43" s="50" t="s">
        <v>42</v>
      </c>
      <c r="D43" s="51"/>
      <c r="E43" s="51"/>
      <c r="F43" s="52"/>
      <c r="G43" s="26">
        <f>G18</f>
        <v>3000</v>
      </c>
      <c r="H43" s="9"/>
    </row>
    <row r="44" spans="2:8" x14ac:dyDescent="0.2">
      <c r="B44" s="38" t="s">
        <v>39</v>
      </c>
      <c r="C44" s="50" t="s">
        <v>45</v>
      </c>
      <c r="D44" s="53"/>
      <c r="E44" s="53"/>
      <c r="F44" s="54"/>
      <c r="G44" s="28">
        <f>PRODUCT(G43,0.67)</f>
        <v>2010.0000000000002</v>
      </c>
      <c r="H44" s="15"/>
    </row>
    <row r="45" spans="2:8" x14ac:dyDescent="0.2">
      <c r="B45" s="33" t="s">
        <v>40</v>
      </c>
      <c r="C45" s="50" t="s">
        <v>33</v>
      </c>
      <c r="D45" s="51"/>
      <c r="E45" s="51"/>
      <c r="F45" s="52"/>
      <c r="G45" s="26">
        <f>G29</f>
        <v>275</v>
      </c>
      <c r="H45" s="9" t="s">
        <v>34</v>
      </c>
    </row>
    <row r="46" spans="2:8" x14ac:dyDescent="0.2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x14ac:dyDescent="0.2">
      <c r="B47" s="32"/>
      <c r="C47" s="59" t="s">
        <v>47</v>
      </c>
      <c r="D47" s="60"/>
      <c r="E47" s="60"/>
      <c r="F47" s="61"/>
      <c r="G47" s="27">
        <f>SUM(G43,G45,G46)</f>
        <v>3275</v>
      </c>
      <c r="H47" s="12"/>
    </row>
    <row r="48" spans="2:8" x14ac:dyDescent="0.2">
      <c r="B48" s="13"/>
      <c r="C48" s="57" t="s">
        <v>46</v>
      </c>
      <c r="D48" s="57"/>
      <c r="E48" s="57"/>
      <c r="F48" s="57"/>
      <c r="G48" s="29">
        <f>SUM(G44,G45,G46)</f>
        <v>2285</v>
      </c>
      <c r="H48" s="14"/>
    </row>
    <row r="49" spans="2:8" x14ac:dyDescent="0.2">
      <c r="B49" s="8"/>
      <c r="C49" s="50" t="s">
        <v>48</v>
      </c>
      <c r="D49" s="51"/>
      <c r="E49" s="51"/>
      <c r="F49" s="52"/>
      <c r="G49" s="26">
        <f>PRODUCT(G43,0.33)</f>
        <v>990</v>
      </c>
      <c r="H49" s="15"/>
    </row>
    <row r="50" spans="2:8" x14ac:dyDescent="0.2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2018-03-06T06:10:36Z</dcterms:modified>
</cp:coreProperties>
</file>