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0210"/>
  <workbookPr defaultThemeVersion="124226"/>
  <mc:AlternateContent xmlns:mc="http://schemas.openxmlformats.org/markup-compatibility/2006">
    <mc:Choice Requires="x15">
      <x15ac:absPath xmlns:x15ac="http://schemas.microsoft.com/office/spreadsheetml/2010/11/ac" url="/Users/catherine.burriss/Dropbox (CSUCI)/PA 391 - In the Heights copy/"/>
    </mc:Choice>
  </mc:AlternateContent>
  <bookViews>
    <workbookView xWindow="0" yWindow="440" windowWidth="16960" windowHeight="14120"/>
  </bookViews>
  <sheets>
    <sheet name="Regular IRA budget" sheetId="1" r:id="rId1"/>
    <sheet name="More Notes (1-8)" sheetId="3" r:id="rId2"/>
  </sheets>
  <calcPr calcId="162913"/>
</workbook>
</file>

<file path=xl/calcChain.xml><?xml version="1.0" encoding="utf-8"?>
<calcChain xmlns="http://schemas.openxmlformats.org/spreadsheetml/2006/main">
  <c r="E43" i="1" l="1"/>
  <c r="E17" i="1"/>
  <c r="E49" i="1"/>
  <c r="E34" i="1"/>
  <c r="E41" i="1"/>
  <c r="E35" i="1" l="1"/>
</calcChain>
</file>

<file path=xl/sharedStrings.xml><?xml version="1.0" encoding="utf-8"?>
<sst xmlns="http://schemas.openxmlformats.org/spreadsheetml/2006/main" count="78" uniqueCount="75">
  <si>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</si>
  <si>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</si>
  <si>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</si>
  <si>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</si>
  <si>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</si>
  <si>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</si>
  <si>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</si>
  <si>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</si>
  <si>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</si>
  <si>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</si>
  <si>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</si>
  <si>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</si>
  <si>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</si>
  <si>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</si>
  <si>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IRA Activity Budget</t>
  </si>
  <si>
    <t>A. Artist/ Performer/Speaker</t>
  </si>
  <si>
    <t>B.. Supplies &amp; Services- Other</t>
  </si>
  <si>
    <t>Parking (please describe)</t>
  </si>
  <si>
    <t xml:space="preserve">Event or Parking-related Staffing </t>
  </si>
  <si>
    <t>Supplies &amp; Services- Other</t>
  </si>
  <si>
    <r>
      <t>Professional Svcs/ Speaker Fees</t>
    </r>
    <r>
      <rPr>
        <sz val="8"/>
        <color theme="1"/>
        <rFont val="Century Gothic"/>
        <family val="2"/>
      </rPr>
      <t xml:space="preserve"> (Price set by vendor) </t>
    </r>
  </si>
  <si>
    <t>TOTAL OF OTHER EXPENSES</t>
  </si>
  <si>
    <t>Event Signage (wayfinding on day of event)</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</si>
  <si>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</si>
  <si>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</si>
  <si>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</si>
  <si>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</si>
  <si>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</si>
  <si>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</si>
  <si>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</si>
  <si>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</si>
  <si>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</si>
  <si>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 xml:space="preserve"> Other (specify)</t>
  </si>
  <si>
    <t>Other (specify)</t>
  </si>
  <si>
    <t>C. Revenue</t>
  </si>
  <si>
    <t>D. TOTAL REQUESTED FROM IRA</t>
  </si>
  <si>
    <t xml:space="preserve">E. Other Expenses </t>
  </si>
  <si>
    <t>Advertising (such as in a magazine or publication)</t>
  </si>
  <si>
    <r>
      <t>Activity Title:  The Fall 2018 Performing Arts Production:</t>
    </r>
    <r>
      <rPr>
        <i/>
        <sz val="10.5"/>
        <color theme="1"/>
        <rFont val="Century Gothic"/>
        <family val="1"/>
      </rPr>
      <t xml:space="preserve"> In the Heights</t>
    </r>
  </si>
  <si>
    <t>Name of Sponsor: C. Burriss &amp; H. Castillo</t>
  </si>
  <si>
    <t>estimate; there's always something</t>
  </si>
  <si>
    <t>Posters, programs, and banners ($160 covered by PA)</t>
  </si>
  <si>
    <t>parking lot rental/staffing</t>
  </si>
  <si>
    <t>estimate</t>
  </si>
  <si>
    <t>n/a</t>
  </si>
  <si>
    <t>Honoraria (Price set by CI) (design team)</t>
  </si>
  <si>
    <t>Honoraria (Price set by CI) (band leadership)</t>
  </si>
  <si>
    <t>$1000 each - costume, set, lighting design (1)</t>
  </si>
  <si>
    <t>$3500 - Musical Director/Piano Conductor (2); $1300 -  percussionist (3)</t>
  </si>
  <si>
    <t>Honoraria (Price set by CI) (musicians)</t>
  </si>
  <si>
    <t>Honoraria (Price set by CI) (stage management)</t>
  </si>
  <si>
    <t xml:space="preserve">An experienced Stage Manager who is not a student is ideal for this show </t>
  </si>
  <si>
    <t xml:space="preserve">Other:  </t>
  </si>
  <si>
    <t>Licensing fees; $400 deposit paid by PA in Spring 2018 (5)</t>
  </si>
  <si>
    <t>Vocal coach (6)</t>
  </si>
  <si>
    <t>Technical Director/Stage Supervisor</t>
  </si>
  <si>
    <t>$1100 each for 2 brass &amp; 1 woodwind player; $600 for an accompanist (4)</t>
  </si>
  <si>
    <t>Dry cleaning of costumes</t>
  </si>
  <si>
    <t>$2500 - lights, $700 - costumes, $200 - props</t>
  </si>
  <si>
    <t xml:space="preserve">$4000 - set &amp; props, $1650 - costumes &amp; hair, $500 - lighting  </t>
  </si>
  <si>
    <t>Licensing deposit (5), Copier chargeback and banner printing ($160) paid by PA program</t>
  </si>
  <si>
    <t>3.9 units to assign a second faculty member, paid for by PA Program (8)</t>
  </si>
  <si>
    <t>(7)</t>
  </si>
  <si>
    <t>Sitzprobe definition</t>
  </si>
  <si>
    <t>2. The professional Musical Director will also lead the band through rehearsals and performances as the Piano Conductor, as well as work closely with the dancers and Choreographer. Working closely with professionals is an excellent learning opportunity for CI student performers.</t>
  </si>
  <si>
    <t xml:space="preserve">5. Licensing fees for musicals tend to be more expensive than for non-musicals, but musicals also tend to draw a larger audience. In order to secure the rights to perform ITH in a timely manner, we have to put down a deposit of $400 within 90 days of receipt of the contract (which should be around mid-March, in a different fiscal year than the performances), so Performing Arts will cover that portion of the licensing cost. </t>
  </si>
  <si>
    <r>
      <t xml:space="preserve">4. We hope most of the band will be CI students, but a few "ringers" are probably needed. We don't currently know of a student trombone, trumpet, or woodwinds player who can perform at the appropriate level; although, if one enrolls , we will not need to hire a professional! Estimate is based on $100 per event for the </t>
    </r>
    <r>
      <rPr>
        <i/>
        <sz val="11"/>
        <color theme="1"/>
        <rFont val="Calibri (Body)_x0000_"/>
      </rPr>
      <t>sitzprobe</t>
    </r>
    <r>
      <rPr>
        <sz val="11"/>
        <color theme="1"/>
        <rFont val="Calibri"/>
        <family val="2"/>
        <scheme val="minor"/>
      </rPr>
      <t>, 2 dress rehearsals, and 8 performances for three "ringers." Also, the Choreographer will need an accompanist for weeks during the middle of the rehearsals period when the Piano Conductor is rehearsing with the musicians; $100/week for six weeks.</t>
    </r>
  </si>
  <si>
    <r>
      <t xml:space="preserve">3.  The music in ITH is percussion-heavy, so a professional percussionist, in addition to the Piano Conductor, will be needed for proper cueing in technical rehearsals, as well as performances. $100 per event for the </t>
    </r>
    <r>
      <rPr>
        <i/>
        <sz val="11"/>
        <color theme="1"/>
        <rFont val="Calibri"/>
        <family val="2"/>
        <scheme val="minor"/>
      </rPr>
      <t>sitzprobe</t>
    </r>
    <r>
      <rPr>
        <sz val="11"/>
        <color theme="1"/>
        <rFont val="Calibri"/>
        <family val="2"/>
        <scheme val="minor"/>
      </rPr>
      <t>, 2 tech rehearsals, 2 dress rehearsals, and 8 performances.</t>
    </r>
  </si>
  <si>
    <r>
      <t xml:space="preserve">7. We realize this is a relatively high amount for a PA production, but musicals are resource-intensive, whether produced at a college or a professional company. Most college musical budgets range from $50k-$75k, so the total estimated budget for </t>
    </r>
    <r>
      <rPr>
        <i/>
        <sz val="11"/>
        <color theme="1"/>
        <rFont val="Calibri"/>
        <family val="2"/>
        <scheme val="minor"/>
      </rPr>
      <t>In the Heights</t>
    </r>
    <r>
      <rPr>
        <sz val="11"/>
        <color theme="1"/>
        <rFont val="Calibri"/>
        <family val="2"/>
        <scheme val="minor"/>
      </rPr>
      <t xml:space="preserve"> actually reflects considerable cost savings. We only plan musicals for PA/ART 391 every 2-3 years for this reason (and 8, below).</t>
    </r>
  </si>
  <si>
    <r>
      <t xml:space="preserve">8. Musicals are also specifically </t>
    </r>
    <r>
      <rPr>
        <i/>
        <sz val="11"/>
        <color theme="1"/>
        <rFont val="Calibri"/>
        <family val="2"/>
        <scheme val="minor"/>
      </rPr>
      <t>human</t>
    </r>
    <r>
      <rPr>
        <sz val="11"/>
        <color theme="1"/>
        <rFont val="Calibri"/>
        <family val="2"/>
        <scheme val="minor"/>
      </rPr>
      <t xml:space="preserve"> resource-intensive by nature, because they represent a thorough integration of dance, music, and theatre and leadership is required in each area. The PA Program can only afford the extra faculty to team-teach a musical every 2-3 years, but we consider it worth the extra expense and time to give our students this experience. We do not have PAMU faculty who are trained specifically in Musical Direction for musicals like ITH, but fortunately Catherine Burriss is an experienced director and Heather Castillo is an experienced choreographer, so both have been assigned to the course as instructors. Their previous collaboration on a musical at CI, Cabaret in 2011, was a roaring success; it sold out before it opened and students said it changed their lives. The CBA does not allow tenured/tenure-track faculty to "split" units when team-teaching, so the PA program has to assign 3.9 units for the course to both Heather and Catherine, which amounts to about $7800 (at the $2000/unit rate for assigned time). Note that Heather and Catherine will undoubtedly be putting in more than 3.9 units of time on this course, and they take the project on with that understanding.</t>
    </r>
  </si>
  <si>
    <r>
      <t xml:space="preserve">6. We need to hire a vocal coach for several reasons: we do not want to turn away the many students (often from historically underrepresented groups) who don't have enough of a background in musical theatre to achieve their potential without some extra coaching; given the work schedule of the average CI student, we cannot rehearse for 20 hours per week as is standard at colleges across the country, and therefore we need to rehearse all aspects of the musical as simultaneously as possible, e.g. when the Musical Director needs to focus on the musicians' or dancers' rehearsals, the  Vocal Coach can be rehearsing at the same time with singers; and while </t>
    </r>
    <r>
      <rPr>
        <i/>
        <sz val="11"/>
        <color theme="1"/>
        <rFont val="Calibri"/>
        <family val="2"/>
        <scheme val="minor"/>
      </rPr>
      <t>In the Heights</t>
    </r>
    <r>
      <rPr>
        <sz val="11"/>
        <color theme="1"/>
        <rFont val="Calibri"/>
        <family val="2"/>
        <scheme val="minor"/>
      </rPr>
      <t xml:space="preserve"> is not exceptionally challenging, musically, it is both a music- and dance-heavy show. We are in luck because one of our PATH lecturers who knows our students well, Laura Covault, also works as a private vocal coach and is willing to reduce her typical rate to take on the coaching for this show. Please note that while Ms. Covault is a valuable instructor in many of our theatre and core courses, she does not have a degree in music and therefore this kind of coaching falls outside of her normal area of teaching at CI.  </t>
    </r>
  </si>
  <si>
    <t>Numbers (in parentheses) refer to detailed explanations in the "More Notes (1-8)" tab/sheet of this workbook.</t>
  </si>
  <si>
    <t>To provide cast and crew with meals during long weekend technical rehearsals, paid for by PA Program, from Foundation funds</t>
  </si>
  <si>
    <t>5 x $60/book of 10 -  weekday visiting artists/consultants (Uglen parking is free on weekends)</t>
  </si>
  <si>
    <t>1. No currently enrolled students are capable of designing at the appropriate level, though this show provides the great  opportunity for Art students to take on a large scenic painting project working side by side with a professional Set Designer.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</si>
</sst>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6">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
      <i/>
      <sz val="10.5"/>
      <color theme="1"/>
      <name val="Century Gothic"/>
      <family val="1"/>
    </font>
    <font>
      <b/>
      <sz val="10"/>
      <color rgb="FFC00000"/>
      <name val="Calibri (Body)_x0000_"/>
    </font>
    <font>
      <u/>
      <sz val="11"/>
      <color theme="10"/>
      <name val="Calibri"/>
      <family val="2"/>
      <scheme val="minor"/>
    </font>
    <font>
      <i/>
      <sz val="11"/>
      <color theme="1"/>
      <name val="Calibri (Body)_x0000_"/>
    </font>
    <font>
      <i/>
      <sz val="11"/>
      <color theme="1"/>
      <name val="Calibri"/>
      <family val="2"/>
      <scheme val="minor"/>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style="medium">
        <color auto="1"/>
      </top>
      <bottom/>
      <diagonal/>
    </border>
    <border>
      <left style="medium">
        <color indexed="64"/>
      </left>
      <right style="thin">
        <color indexed="64"/>
      </right>
      <top style="medium">
        <color indexed="64"/>
      </top>
      <bottom style="medium">
        <color indexed="64"/>
      </bottom>
      <diagonal/>
    </border>
  </borders>
  <cellStyleXfs count="4">
    <xf numFmtId="49" fontId="0" fillId="0" borderId="0">
      <alignment wrapText="1"/>
    </xf>
    <xf numFmtId="0" fontId="1" fillId="6" borderId="1"/>
    <xf numFmtId="0" fontId="2" fillId="3" borderId="0" applyNumberFormat="0" applyBorder="0" applyAlignment="0" applyProtection="0"/>
    <xf numFmtId="49" fontId="23" fillId="0" borderId="0" applyNumberFormat="0" applyFill="0" applyBorder="0" applyAlignment="0" applyProtection="0">
      <alignment wrapText="1"/>
    </xf>
  </cellStyleXfs>
  <cellXfs count="104">
    <xf numFmtId="49" fontId="0" fillId="0" borderId="0" xfId="0">
      <alignment wrapText="1"/>
    </xf>
    <xf numFmtId="49" fontId="0" fillId="0" borderId="0" xfId="0" applyBorder="1">
      <alignment wrapText="1"/>
    </xf>
    <xf numFmtId="49" fontId="0" fillId="0" borderId="0" xfId="0" applyFill="1">
      <alignment wrapText="1"/>
    </xf>
    <xf numFmtId="49" fontId="0" fillId="0" borderId="0" xfId="0" applyFill="1" applyBorder="1">
      <alignment wrapText="1"/>
    </xf>
    <xf numFmtId="49" fontId="4" fillId="0" borderId="0" xfId="0" applyFont="1">
      <alignment wrapText="1"/>
    </xf>
    <xf numFmtId="49" fontId="6" fillId="0" borderId="0" xfId="0" applyFont="1">
      <alignment wrapText="1"/>
    </xf>
    <xf numFmtId="49" fontId="6" fillId="0" borderId="6" xfId="0" applyFont="1" applyBorder="1">
      <alignment wrapText="1"/>
    </xf>
    <xf numFmtId="49" fontId="6" fillId="0" borderId="0" xfId="0" applyFont="1" applyBorder="1">
      <alignment wrapText="1"/>
    </xf>
    <xf numFmtId="49" fontId="5" fillId="0" borderId="1" xfId="0" applyFont="1" applyBorder="1">
      <alignment wrapText="1"/>
    </xf>
    <xf numFmtId="49" fontId="11" fillId="0" borderId="0" xfId="0" applyFont="1">
      <alignment wrapText="1"/>
    </xf>
    <xf numFmtId="49" fontId="5" fillId="0" borderId="5" xfId="0" applyFont="1" applyBorder="1">
      <alignment wrapText="1"/>
    </xf>
    <xf numFmtId="49" fontId="5" fillId="0" borderId="1" xfId="0" applyFont="1" applyBorder="1" applyAlignment="1">
      <alignment wrapText="1"/>
    </xf>
    <xf numFmtId="49" fontId="11" fillId="2" borderId="4" xfId="0" applyFont="1" applyFill="1" applyBorder="1">
      <alignment wrapText="1"/>
    </xf>
    <xf numFmtId="49" fontId="11" fillId="0" borderId="0" xfId="0" applyFont="1" applyFill="1" applyBorder="1">
      <alignment wrapText="1"/>
    </xf>
    <xf numFmtId="49" fontId="10" fillId="0" borderId="0" xfId="0" applyFont="1" applyFill="1" applyBorder="1">
      <alignment wrapText="1"/>
    </xf>
    <xf numFmtId="0" fontId="13" fillId="0" borderId="0" xfId="2" applyFont="1" applyFill="1" applyBorder="1"/>
    <xf numFmtId="49" fontId="6" fillId="0" borderId="0" xfId="0" applyFont="1" applyFill="1" applyBorder="1">
      <alignment wrapText="1"/>
    </xf>
    <xf numFmtId="49" fontId="12" fillId="0" borderId="0" xfId="0" applyFont="1" applyFill="1" applyBorder="1">
      <alignment wrapText="1"/>
    </xf>
    <xf numFmtId="49" fontId="3" fillId="0" borderId="0" xfId="0" applyFont="1" applyBorder="1">
      <alignment wrapText="1"/>
    </xf>
    <xf numFmtId="49" fontId="9" fillId="0" borderId="1" xfId="0" applyFont="1" applyBorder="1">
      <alignment wrapText="1"/>
    </xf>
    <xf numFmtId="49" fontId="6" fillId="0" borderId="7" xfId="0" applyFont="1" applyFill="1" applyBorder="1">
      <alignment wrapText="1"/>
    </xf>
    <xf numFmtId="49" fontId="0" fillId="2" borderId="2" xfId="0" applyFill="1" applyBorder="1">
      <alignment wrapText="1"/>
    </xf>
    <xf numFmtId="49" fontId="0" fillId="2" borderId="9" xfId="0" applyFill="1" applyBorder="1">
      <alignment wrapText="1"/>
    </xf>
    <xf numFmtId="49" fontId="11" fillId="0" borderId="12" xfId="0" applyFont="1" applyFill="1" applyBorder="1">
      <alignment wrapText="1"/>
    </xf>
    <xf numFmtId="49" fontId="11" fillId="4" borderId="11" xfId="0" applyFont="1" applyFill="1" applyBorder="1">
      <alignment wrapText="1"/>
    </xf>
    <xf numFmtId="49" fontId="11" fillId="7" borderId="12" xfId="0" applyFont="1" applyFill="1" applyBorder="1">
      <alignment wrapText="1"/>
    </xf>
    <xf numFmtId="49" fontId="7" fillId="4" borderId="12" xfId="0" applyFont="1" applyFill="1" applyBorder="1">
      <alignment wrapText="1"/>
    </xf>
    <xf numFmtId="49" fontId="10" fillId="2" borderId="10" xfId="0" applyFont="1" applyFill="1" applyBorder="1" applyAlignment="1">
      <alignment horizontal="left"/>
    </xf>
    <xf numFmtId="49" fontId="0" fillId="2" borderId="0" xfId="0" applyFill="1" applyBorder="1">
      <alignment wrapText="1"/>
    </xf>
    <xf numFmtId="49" fontId="11" fillId="7" borderId="11" xfId="0" applyFont="1" applyFill="1" applyBorder="1">
      <alignment wrapText="1"/>
    </xf>
    <xf numFmtId="49" fontId="7" fillId="4" borderId="13" xfId="0" applyFont="1" applyFill="1" applyBorder="1">
      <alignment wrapText="1"/>
    </xf>
    <xf numFmtId="49" fontId="14" fillId="0" borderId="15" xfId="0" applyFont="1" applyBorder="1">
      <alignment wrapText="1"/>
    </xf>
    <xf numFmtId="49" fontId="11" fillId="0" borderId="11" xfId="0" applyFont="1" applyFill="1" applyBorder="1">
      <alignment wrapText="1"/>
    </xf>
    <xf numFmtId="49" fontId="11" fillId="2" borderId="2" xfId="0" applyFont="1" applyFill="1" applyBorder="1">
      <alignment wrapText="1"/>
    </xf>
    <xf numFmtId="49" fontId="12" fillId="0" borderId="5" xfId="0" applyFont="1" applyBorder="1">
      <alignment wrapText="1"/>
    </xf>
    <xf numFmtId="49" fontId="10" fillId="0" borderId="6" xfId="0" applyFont="1" applyBorder="1" applyAlignment="1">
      <alignment horizontal="left"/>
    </xf>
    <xf numFmtId="49" fontId="10" fillId="0" borderId="6" xfId="0" applyFont="1" applyBorder="1">
      <alignment wrapText="1"/>
    </xf>
    <xf numFmtId="49" fontId="10" fillId="0" borderId="6" xfId="0" applyFont="1" applyFill="1" applyBorder="1">
      <alignment wrapText="1"/>
    </xf>
    <xf numFmtId="49" fontId="10" fillId="2" borderId="0" xfId="0" applyFont="1" applyFill="1" applyBorder="1">
      <alignment wrapText="1"/>
    </xf>
    <xf numFmtId="49" fontId="12" fillId="0" borderId="5" xfId="0" applyFont="1" applyFill="1" applyBorder="1">
      <alignment wrapText="1"/>
    </xf>
    <xf numFmtId="49" fontId="12" fillId="0" borderId="7" xfId="0" applyFont="1" applyBorder="1">
      <alignment wrapText="1"/>
    </xf>
    <xf numFmtId="49" fontId="11" fillId="0" borderId="3" xfId="0" applyFont="1" applyFill="1" applyBorder="1">
      <alignment wrapText="1"/>
    </xf>
    <xf numFmtId="49" fontId="12" fillId="0" borderId="6" xfId="0" applyFont="1" applyBorder="1">
      <alignment wrapText="1"/>
    </xf>
    <xf numFmtId="49" fontId="10" fillId="0" borderId="5" xfId="0" applyFont="1" applyBorder="1">
      <alignment wrapText="1"/>
    </xf>
    <xf numFmtId="49" fontId="10" fillId="0" borderId="7" xfId="0" applyFont="1" applyBorder="1" applyAlignment="1">
      <alignment horizontal="left"/>
    </xf>
    <xf numFmtId="49" fontId="11" fillId="5" borderId="16" xfId="0" applyFont="1" applyFill="1" applyBorder="1">
      <alignment wrapText="1"/>
    </xf>
    <xf numFmtId="49" fontId="11" fillId="5" borderId="17" xfId="0" applyFont="1" applyFill="1" applyBorder="1">
      <alignment wrapText="1"/>
    </xf>
    <xf numFmtId="49" fontId="11" fillId="0" borderId="14" xfId="0" applyFont="1" applyBorder="1">
      <alignment wrapText="1"/>
    </xf>
    <xf numFmtId="49" fontId="11" fillId="5" borderId="18" xfId="0" applyFont="1" applyFill="1" applyBorder="1">
      <alignment wrapText="1"/>
    </xf>
    <xf numFmtId="49" fontId="11" fillId="5" borderId="19" xfId="0" applyFont="1" applyFill="1" applyBorder="1">
      <alignment wrapText="1"/>
    </xf>
    <xf numFmtId="49" fontId="11" fillId="5" borderId="14" xfId="0" applyFont="1" applyFill="1" applyBorder="1">
      <alignment wrapText="1"/>
    </xf>
    <xf numFmtId="49" fontId="0" fillId="0" borderId="20" xfId="0" applyBorder="1">
      <alignment wrapText="1"/>
    </xf>
    <xf numFmtId="49" fontId="10" fillId="2" borderId="11" xfId="0" applyFont="1" applyFill="1" applyBorder="1" applyAlignment="1">
      <alignment horizontal="left"/>
    </xf>
    <xf numFmtId="49" fontId="10" fillId="2" borderId="12" xfId="0" applyFont="1" applyFill="1" applyBorder="1" applyAlignment="1">
      <alignment horizontal="left"/>
    </xf>
    <xf numFmtId="49" fontId="10" fillId="2" borderId="20" xfId="0" applyFont="1" applyFill="1" applyBorder="1" applyAlignment="1">
      <alignment horizontal="left"/>
    </xf>
    <xf numFmtId="49" fontId="11" fillId="5" borderId="1" xfId="0" applyFont="1" applyFill="1" applyBorder="1">
      <alignment wrapText="1"/>
    </xf>
    <xf numFmtId="49" fontId="10" fillId="0" borderId="22" xfId="0" applyFont="1" applyBorder="1">
      <alignment wrapText="1"/>
    </xf>
    <xf numFmtId="49" fontId="17" fillId="0" borderId="0" xfId="0" applyFont="1" applyFill="1" applyBorder="1">
      <alignment wrapText="1"/>
    </xf>
    <xf numFmtId="49" fontId="10" fillId="0" borderId="5" xfId="0" applyFont="1" applyFill="1" applyBorder="1">
      <alignment wrapText="1"/>
    </xf>
    <xf numFmtId="49" fontId="10" fillId="0" borderId="21" xfId="0" applyFont="1" applyBorder="1">
      <alignment wrapText="1"/>
    </xf>
    <xf numFmtId="49" fontId="0" fillId="0" borderId="6" xfId="0" applyBorder="1">
      <alignment wrapText="1"/>
    </xf>
    <xf numFmtId="49" fontId="6" fillId="0" borderId="1" xfId="0" applyFont="1" applyBorder="1">
      <alignment wrapText="1"/>
    </xf>
    <xf numFmtId="49" fontId="11" fillId="2" borderId="12" xfId="0" applyFont="1" applyFill="1" applyBorder="1">
      <alignment wrapText="1"/>
    </xf>
    <xf numFmtId="49" fontId="11" fillId="2" borderId="13" xfId="0" applyFont="1" applyFill="1" applyBorder="1">
      <alignment wrapText="1"/>
    </xf>
    <xf numFmtId="49" fontId="10" fillId="2" borderId="12" xfId="0" applyFont="1" applyFill="1" applyBorder="1">
      <alignment wrapText="1"/>
    </xf>
    <xf numFmtId="49" fontId="6" fillId="0" borderId="25" xfId="0" applyFont="1" applyBorder="1">
      <alignment wrapText="1"/>
    </xf>
    <xf numFmtId="49" fontId="6" fillId="0" borderId="7" xfId="0" applyFont="1" applyBorder="1">
      <alignment wrapText="1"/>
    </xf>
    <xf numFmtId="49" fontId="6" fillId="0" borderId="23" xfId="0" applyFont="1" applyBorder="1">
      <alignment wrapText="1"/>
    </xf>
    <xf numFmtId="49" fontId="11" fillId="0" borderId="8" xfId="0" applyFont="1" applyBorder="1">
      <alignment wrapText="1"/>
    </xf>
    <xf numFmtId="49" fontId="6" fillId="0" borderId="26" xfId="0" applyFont="1" applyBorder="1">
      <alignment wrapText="1"/>
    </xf>
    <xf numFmtId="49" fontId="8" fillId="0" borderId="24" xfId="0" applyFont="1" applyFill="1" applyBorder="1">
      <alignment wrapText="1"/>
    </xf>
    <xf numFmtId="49" fontId="4" fillId="0" borderId="24" xfId="0" applyFont="1" applyBorder="1">
      <alignment wrapText="1"/>
    </xf>
    <xf numFmtId="49" fontId="0" fillId="0" borderId="16" xfId="0" applyBorder="1">
      <alignment wrapText="1"/>
    </xf>
    <xf numFmtId="49" fontId="0" fillId="0" borderId="27" xfId="0" applyBorder="1">
      <alignment wrapText="1"/>
    </xf>
    <xf numFmtId="49" fontId="8" fillId="0" borderId="28" xfId="0" applyFont="1" applyBorder="1">
      <alignment wrapText="1"/>
    </xf>
    <xf numFmtId="49" fontId="11" fillId="0" borderId="24" xfId="0" applyFont="1" applyFill="1" applyBorder="1">
      <alignment wrapText="1"/>
    </xf>
    <xf numFmtId="49" fontId="11" fillId="0" borderId="24" xfId="0" applyFont="1" applyBorder="1">
      <alignment wrapText="1"/>
    </xf>
    <xf numFmtId="49" fontId="6" fillId="0" borderId="24" xfId="0" applyFont="1" applyBorder="1">
      <alignment wrapText="1"/>
    </xf>
    <xf numFmtId="49" fontId="6" fillId="0" borderId="5" xfId="0" applyFont="1" applyBorder="1">
      <alignment wrapText="1"/>
    </xf>
    <xf numFmtId="49" fontId="11" fillId="0" borderId="5" xfId="0" applyFont="1" applyBorder="1">
      <alignment wrapText="1"/>
    </xf>
    <xf numFmtId="49" fontId="4" fillId="0" borderId="1" xfId="0" applyFont="1" applyBorder="1">
      <alignment wrapText="1"/>
    </xf>
    <xf numFmtId="49" fontId="10" fillId="0" borderId="21" xfId="0" applyFont="1" applyFill="1" applyBorder="1">
      <alignment wrapText="1"/>
    </xf>
    <xf numFmtId="49" fontId="11" fillId="0" borderId="0" xfId="0" applyFont="1" applyBorder="1">
      <alignment wrapText="1"/>
    </xf>
    <xf numFmtId="49" fontId="6" fillId="0" borderId="21" xfId="0" applyFont="1" applyBorder="1">
      <alignment wrapText="1"/>
    </xf>
    <xf numFmtId="49" fontId="19" fillId="0" borderId="0" xfId="0" applyFont="1" applyBorder="1" applyAlignment="1">
      <alignment wrapText="1"/>
    </xf>
    <xf numFmtId="49" fontId="19" fillId="0" borderId="0" xfId="0" applyFont="1" applyAlignment="1">
      <alignment wrapText="1"/>
    </xf>
    <xf numFmtId="49" fontId="5" fillId="0" borderId="5" xfId="0" applyFont="1" applyBorder="1" applyAlignment="1">
      <alignment wrapText="1"/>
    </xf>
    <xf numFmtId="49" fontId="12" fillId="0" borderId="22" xfId="0" applyFont="1" applyBorder="1">
      <alignment wrapText="1"/>
    </xf>
    <xf numFmtId="49" fontId="6" fillId="2" borderId="5" xfId="0" applyFont="1" applyFill="1" applyBorder="1">
      <alignment wrapText="1"/>
    </xf>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alignment wrapText="1"/>
    </xf>
    <xf numFmtId="49" fontId="6" fillId="2" borderId="2" xfId="0" applyFont="1" applyFill="1" applyBorder="1">
      <alignment wrapText="1"/>
    </xf>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164" fontId="6" fillId="8" borderId="1" xfId="0" applyNumberFormat="1" applyFont="1" applyFill="1" applyBorder="1">
      <alignment wrapText="1"/>
    </xf>
    <xf numFmtId="49" fontId="15" fillId="0" borderId="0" xfId="0" applyFont="1" applyFill="1" applyBorder="1" applyAlignment="1">
      <alignment wrapText="1"/>
    </xf>
    <xf numFmtId="49" fontId="16" fillId="0" borderId="0" xfId="0" applyFont="1" applyAlignment="1">
      <alignment wrapText="1"/>
    </xf>
    <xf numFmtId="49" fontId="19" fillId="0" borderId="0" xfId="0" applyFont="1" applyBorder="1" applyAlignment="1">
      <alignment wrapText="1"/>
    </xf>
    <xf numFmtId="49" fontId="19" fillId="0" borderId="0" xfId="0" applyFont="1" applyAlignment="1">
      <alignment wrapText="1"/>
    </xf>
    <xf numFmtId="49" fontId="0" fillId="0" borderId="0" xfId="0" applyAlignment="1">
      <alignment wrapText="1"/>
    </xf>
    <xf numFmtId="49" fontId="22" fillId="0" borderId="6" xfId="0" applyFont="1" applyBorder="1">
      <alignment wrapText="1"/>
    </xf>
    <xf numFmtId="49" fontId="23" fillId="0" borderId="0" xfId="3">
      <alignment wrapText="1"/>
    </xf>
  </cellXfs>
  <cellStyles count="4">
    <cellStyle name="Hyperlink" xfId="3" builtinId="8"/>
    <cellStyle name="IRA Totals" xfId="1"/>
    <cellStyle name="Neutral" xfId="2" builtinId="28"/>
    <cellStyle name="Normal"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en.wikipedia.org/wiki/Sitzpro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zoomScaleNormal="100" zoomScalePageLayoutView="75" workbookViewId="0">
      <selection activeCell="G54" sqref="G54"/>
    </sheetView>
  </sheetViews>
  <sheetFormatPr baseColWidth="10" defaultColWidth="8.83203125" defaultRowHeight="15"/>
  <cols>
    <col min="1" max="1" width="6" customWidth="1"/>
    <col min="2" max="2" width="1.5" style="2" customWidth="1"/>
    <col min="3" max="3" width="44.5" customWidth="1"/>
    <col min="4" max="4" width="0.83203125" customWidth="1"/>
    <col min="5" max="5" width="8.6640625" customWidth="1"/>
    <col min="6" max="6" width="0.83203125" customWidth="1"/>
    <col min="7" max="7" width="50.6640625" customWidth="1"/>
  </cols>
  <sheetData>
    <row r="1" spans="1:8" ht="22.5" customHeight="1">
      <c r="A1" s="7"/>
      <c r="B1" s="3"/>
      <c r="C1" s="18" t="s">
        <v>14</v>
      </c>
    </row>
    <row r="2" spans="1:8" ht="19.5" customHeight="1">
      <c r="A2" s="7"/>
      <c r="B2" s="3"/>
      <c r="C2" s="99" t="s">
        <v>38</v>
      </c>
      <c r="D2" s="100"/>
      <c r="E2" s="100"/>
      <c r="F2" s="100"/>
      <c r="G2" s="100"/>
    </row>
    <row r="3" spans="1:8" ht="15.75" customHeight="1">
      <c r="A3" s="7"/>
      <c r="B3" s="3"/>
      <c r="C3" s="84" t="s">
        <v>39</v>
      </c>
      <c r="D3" s="85"/>
      <c r="E3" s="85"/>
      <c r="F3" s="85"/>
      <c r="G3" s="85"/>
    </row>
    <row r="4" spans="1:8" ht="8.25" customHeight="1" thickBot="1">
      <c r="A4" s="7"/>
      <c r="B4" s="3"/>
      <c r="C4" s="18"/>
    </row>
    <row r="5" spans="1:8" ht="45" customHeight="1" thickBot="1">
      <c r="A5" s="19" t="s">
        <v>5</v>
      </c>
      <c r="B5" s="70"/>
      <c r="C5" s="8" t="s">
        <v>7</v>
      </c>
      <c r="D5" s="71"/>
      <c r="E5" s="11" t="s">
        <v>8</v>
      </c>
      <c r="F5" s="80"/>
      <c r="G5" s="86" t="s">
        <v>24</v>
      </c>
      <c r="H5" s="4"/>
    </row>
    <row r="6" spans="1:8" s="4" customFormat="1" ht="30" thickBot="1">
      <c r="A6" s="52"/>
      <c r="B6" s="53"/>
      <c r="C6" s="38"/>
      <c r="D6" s="12"/>
      <c r="E6" s="33"/>
      <c r="F6" s="5"/>
      <c r="G6" s="102" t="s">
        <v>71</v>
      </c>
      <c r="H6"/>
    </row>
    <row r="7" spans="1:8">
      <c r="A7" s="72"/>
      <c r="B7" s="13"/>
      <c r="C7" s="39" t="s">
        <v>15</v>
      </c>
      <c r="D7" s="9"/>
      <c r="E7" s="88"/>
      <c r="F7" s="5"/>
      <c r="G7" s="6"/>
    </row>
    <row r="8" spans="1:8">
      <c r="A8" s="46">
        <v>613802</v>
      </c>
      <c r="B8" s="13"/>
      <c r="C8" s="36" t="s">
        <v>45</v>
      </c>
      <c r="D8" s="9"/>
      <c r="E8" s="89">
        <v>3000</v>
      </c>
      <c r="F8" s="5"/>
      <c r="G8" s="6" t="s">
        <v>47</v>
      </c>
    </row>
    <row r="9" spans="1:8">
      <c r="A9" s="46">
        <v>613802</v>
      </c>
      <c r="B9" s="13"/>
      <c r="C9" s="36" t="s">
        <v>46</v>
      </c>
      <c r="D9" s="9"/>
      <c r="E9" s="89">
        <v>4800</v>
      </c>
      <c r="F9" s="5"/>
      <c r="G9" s="6" t="s">
        <v>48</v>
      </c>
    </row>
    <row r="10" spans="1:8">
      <c r="A10" s="46">
        <v>613802</v>
      </c>
      <c r="B10" s="13"/>
      <c r="C10" s="36" t="s">
        <v>49</v>
      </c>
      <c r="D10" s="9"/>
      <c r="E10" s="89">
        <v>3900</v>
      </c>
      <c r="F10" s="5"/>
      <c r="G10" s="6" t="s">
        <v>56</v>
      </c>
    </row>
    <row r="11" spans="1:8">
      <c r="A11" s="46">
        <v>613802</v>
      </c>
      <c r="B11" s="13"/>
      <c r="C11" s="36" t="s">
        <v>50</v>
      </c>
      <c r="D11" s="9"/>
      <c r="E11" s="89">
        <v>1500</v>
      </c>
      <c r="F11" s="5"/>
      <c r="G11" s="6" t="s">
        <v>51</v>
      </c>
    </row>
    <row r="12" spans="1:8">
      <c r="A12" s="46">
        <v>613801</v>
      </c>
      <c r="B12" s="13"/>
      <c r="C12" s="36" t="s">
        <v>20</v>
      </c>
      <c r="D12" s="9"/>
      <c r="E12" s="89">
        <v>2500</v>
      </c>
      <c r="F12" s="5"/>
      <c r="G12" s="6" t="s">
        <v>53</v>
      </c>
    </row>
    <row r="13" spans="1:8">
      <c r="A13" s="46">
        <v>601801</v>
      </c>
      <c r="B13" s="13"/>
      <c r="C13" s="36" t="s">
        <v>28</v>
      </c>
      <c r="D13" s="9"/>
      <c r="E13" s="89">
        <v>3500</v>
      </c>
      <c r="F13" s="5"/>
      <c r="G13" s="6" t="s">
        <v>54</v>
      </c>
    </row>
    <row r="14" spans="1:8">
      <c r="A14" s="50">
        <v>613801</v>
      </c>
      <c r="B14" s="13"/>
      <c r="C14" s="36" t="s">
        <v>30</v>
      </c>
      <c r="D14" s="9"/>
      <c r="E14" s="89">
        <v>1500</v>
      </c>
      <c r="F14" s="5"/>
      <c r="G14" s="6" t="s">
        <v>55</v>
      </c>
    </row>
    <row r="15" spans="1:8">
      <c r="A15" s="50">
        <v>613001</v>
      </c>
      <c r="B15" s="13"/>
      <c r="C15" s="36" t="s">
        <v>29</v>
      </c>
      <c r="D15" s="9"/>
      <c r="E15" s="89">
        <v>150</v>
      </c>
      <c r="F15" s="5"/>
      <c r="G15" s="6" t="s">
        <v>57</v>
      </c>
    </row>
    <row r="16" spans="1:8" ht="16" thickBot="1">
      <c r="A16" s="50"/>
      <c r="B16" s="13"/>
      <c r="C16" s="56" t="s">
        <v>52</v>
      </c>
      <c r="D16" s="9"/>
      <c r="F16" s="5"/>
      <c r="G16" s="6"/>
    </row>
    <row r="17" spans="1:7" ht="16" thickBot="1">
      <c r="A17" s="47"/>
      <c r="B17" s="13"/>
      <c r="C17" s="40" t="s">
        <v>1</v>
      </c>
      <c r="D17" s="9"/>
      <c r="E17" s="91">
        <f>SUM(E8:E15)</f>
        <v>20850</v>
      </c>
      <c r="F17" s="5"/>
      <c r="G17" s="6"/>
    </row>
    <row r="18" spans="1:7" ht="16" thickBot="1">
      <c r="A18" s="52"/>
      <c r="B18" s="53"/>
      <c r="C18" s="38"/>
      <c r="D18" s="12"/>
      <c r="E18" s="92"/>
      <c r="F18" s="5"/>
      <c r="G18" s="6"/>
    </row>
    <row r="19" spans="1:7">
      <c r="A19" s="73"/>
      <c r="B19" s="13"/>
      <c r="C19" s="34" t="s">
        <v>16</v>
      </c>
      <c r="D19" s="9"/>
      <c r="E19" s="88"/>
      <c r="F19" s="5"/>
      <c r="G19" s="6"/>
    </row>
    <row r="20" spans="1:7">
      <c r="A20" s="46">
        <v>660002</v>
      </c>
      <c r="B20" s="41"/>
      <c r="C20" s="36" t="s">
        <v>23</v>
      </c>
      <c r="D20" s="9"/>
      <c r="E20" s="89">
        <v>1210</v>
      </c>
      <c r="F20" s="5"/>
      <c r="G20" s="6" t="s">
        <v>41</v>
      </c>
    </row>
    <row r="21" spans="1:7">
      <c r="A21" s="46">
        <v>660017</v>
      </c>
      <c r="B21" s="41"/>
      <c r="C21" s="36" t="s">
        <v>37</v>
      </c>
      <c r="D21" s="9"/>
      <c r="E21" s="89">
        <v>0</v>
      </c>
      <c r="F21" s="5"/>
      <c r="G21" s="6"/>
    </row>
    <row r="22" spans="1:7">
      <c r="A22" s="46">
        <v>660831</v>
      </c>
      <c r="B22" s="13"/>
      <c r="C22" s="36" t="s">
        <v>0</v>
      </c>
      <c r="D22" s="9"/>
      <c r="E22" s="89">
        <v>100</v>
      </c>
      <c r="F22" s="5"/>
      <c r="G22" s="6"/>
    </row>
    <row r="23" spans="1:7">
      <c r="A23" s="47">
        <v>660090</v>
      </c>
      <c r="B23" s="13"/>
      <c r="C23" s="37" t="s">
        <v>22</v>
      </c>
      <c r="D23" s="9"/>
      <c r="E23" s="89">
        <v>80</v>
      </c>
      <c r="F23" s="5"/>
      <c r="G23" s="6"/>
    </row>
    <row r="24" spans="1:7">
      <c r="A24" s="46">
        <v>660835</v>
      </c>
      <c r="B24" s="13"/>
      <c r="C24" s="36" t="s">
        <v>18</v>
      </c>
      <c r="D24" s="9"/>
      <c r="E24" s="89">
        <v>600</v>
      </c>
      <c r="F24" s="5"/>
      <c r="G24" s="6" t="s">
        <v>42</v>
      </c>
    </row>
    <row r="25" spans="1:7">
      <c r="A25" s="46">
        <v>660825</v>
      </c>
      <c r="B25" s="13"/>
      <c r="C25" s="36" t="s">
        <v>26</v>
      </c>
      <c r="D25" s="9"/>
      <c r="E25" s="89">
        <v>3400</v>
      </c>
      <c r="G25" s="6" t="s">
        <v>58</v>
      </c>
    </row>
    <row r="26" spans="1:7">
      <c r="A26" s="46">
        <v>660833</v>
      </c>
      <c r="B26" s="41"/>
      <c r="C26" s="36" t="s">
        <v>27</v>
      </c>
      <c r="D26" s="9"/>
      <c r="E26" s="89"/>
      <c r="F26" s="5"/>
      <c r="G26" s="6"/>
    </row>
    <row r="27" spans="1:7">
      <c r="A27" s="50">
        <v>660834</v>
      </c>
      <c r="B27" s="13"/>
      <c r="C27" s="59" t="s">
        <v>25</v>
      </c>
      <c r="D27" s="9"/>
      <c r="E27" s="93"/>
      <c r="G27" s="60"/>
    </row>
    <row r="28" spans="1:7">
      <c r="A28" s="46">
        <v>660890</v>
      </c>
      <c r="B28" s="41"/>
      <c r="C28" s="36" t="s">
        <v>4</v>
      </c>
      <c r="D28" s="9"/>
      <c r="E28" s="89"/>
      <c r="G28" s="60"/>
    </row>
    <row r="29" spans="1:7">
      <c r="A29" s="50">
        <v>660003</v>
      </c>
      <c r="B29" s="13"/>
      <c r="C29" s="59" t="s">
        <v>19</v>
      </c>
      <c r="E29" s="93">
        <v>6150</v>
      </c>
      <c r="G29" s="60" t="s">
        <v>59</v>
      </c>
    </row>
    <row r="30" spans="1:7">
      <c r="A30" s="50">
        <v>660003</v>
      </c>
      <c r="B30" s="13"/>
      <c r="C30" s="59" t="s">
        <v>19</v>
      </c>
      <c r="E30" s="93"/>
      <c r="F30" s="5"/>
      <c r="G30" s="6"/>
    </row>
    <row r="31" spans="1:7" ht="28">
      <c r="A31" s="50">
        <v>660003</v>
      </c>
      <c r="B31" s="13"/>
      <c r="C31" s="36" t="s">
        <v>17</v>
      </c>
      <c r="D31" s="9"/>
      <c r="E31" s="89">
        <v>300</v>
      </c>
      <c r="F31" s="5"/>
      <c r="G31" s="6" t="s">
        <v>73</v>
      </c>
    </row>
    <row r="32" spans="1:7">
      <c r="A32" s="50"/>
      <c r="B32" s="13"/>
      <c r="C32" s="42" t="s">
        <v>32</v>
      </c>
      <c r="D32" s="9"/>
      <c r="E32" s="94"/>
      <c r="F32" s="5"/>
      <c r="G32" s="6"/>
    </row>
    <row r="33" spans="1:8" ht="16" thickBot="1">
      <c r="A33" s="50"/>
      <c r="B33" s="13"/>
      <c r="C33" s="87" t="s">
        <v>33</v>
      </c>
      <c r="D33" s="9"/>
      <c r="E33" s="90"/>
      <c r="F33" s="65"/>
      <c r="G33" s="66"/>
    </row>
    <row r="34" spans="1:8" ht="16" thickBot="1">
      <c r="A34" s="47"/>
      <c r="B34" s="13"/>
      <c r="C34" s="40" t="s">
        <v>2</v>
      </c>
      <c r="D34" s="9"/>
      <c r="E34" s="91">
        <f>SUM(E20:E33)</f>
        <v>11840</v>
      </c>
    </row>
    <row r="35" spans="1:8" ht="22" thickBot="1">
      <c r="A35" s="24"/>
      <c r="B35" s="25"/>
      <c r="C35" s="26" t="s">
        <v>9</v>
      </c>
      <c r="D35" s="32"/>
      <c r="E35" s="91">
        <f>SUM(E17,E34)</f>
        <v>32690</v>
      </c>
      <c r="F35" s="71"/>
      <c r="G35" s="10" t="s">
        <v>6</v>
      </c>
    </row>
    <row r="36" spans="1:8" ht="16" thickBot="1">
      <c r="A36" s="51"/>
      <c r="F36" s="5"/>
      <c r="G36" s="6"/>
    </row>
    <row r="37" spans="1:8" ht="22" thickBot="1">
      <c r="A37" s="74"/>
      <c r="B37" s="70"/>
      <c r="C37" s="8" t="s">
        <v>34</v>
      </c>
      <c r="D37" s="71"/>
      <c r="E37" s="11" t="s">
        <v>8</v>
      </c>
      <c r="F37" s="5"/>
      <c r="G37" s="6"/>
    </row>
    <row r="38" spans="1:8">
      <c r="A38" s="45"/>
      <c r="B38" s="13"/>
      <c r="C38" s="43" t="s">
        <v>11</v>
      </c>
      <c r="D38" s="9"/>
      <c r="E38" s="95">
        <v>0</v>
      </c>
      <c r="F38" s="5"/>
      <c r="G38" s="6" t="s">
        <v>44</v>
      </c>
    </row>
    <row r="39" spans="1:8">
      <c r="A39" s="46"/>
      <c r="B39" s="13"/>
      <c r="C39" s="35" t="s">
        <v>12</v>
      </c>
      <c r="D39" s="9"/>
      <c r="E39" s="89">
        <v>2000</v>
      </c>
      <c r="F39" s="5"/>
      <c r="G39" s="6" t="s">
        <v>43</v>
      </c>
    </row>
    <row r="40" spans="1:8" ht="29" thickBot="1">
      <c r="A40" s="48"/>
      <c r="B40" s="13"/>
      <c r="C40" s="44" t="s">
        <v>13</v>
      </c>
      <c r="D40" s="9"/>
      <c r="E40" s="90">
        <v>660</v>
      </c>
      <c r="F40" s="5"/>
      <c r="G40" s="6" t="s">
        <v>60</v>
      </c>
    </row>
    <row r="41" spans="1:8" ht="16" thickBot="1">
      <c r="A41" s="29"/>
      <c r="B41" s="25"/>
      <c r="C41" s="30" t="s">
        <v>10</v>
      </c>
      <c r="D41" s="79"/>
      <c r="E41" s="91">
        <f>SUM(E38:E40)</f>
        <v>2660</v>
      </c>
      <c r="F41" s="16"/>
      <c r="G41" s="20"/>
    </row>
    <row r="42" spans="1:8" s="4" customFormat="1" ht="18" customHeight="1" thickBot="1">
      <c r="A42" s="54"/>
      <c r="B42" s="27"/>
      <c r="C42" s="28"/>
      <c r="D42" s="22"/>
      <c r="E42" s="21"/>
      <c r="F42" s="67"/>
      <c r="G42" s="61"/>
      <c r="H42"/>
    </row>
    <row r="43" spans="1:8" ht="23.25" customHeight="1" thickBot="1">
      <c r="A43" s="55"/>
      <c r="B43" s="13"/>
      <c r="C43" s="31" t="s">
        <v>35</v>
      </c>
      <c r="D43" s="23"/>
      <c r="E43" s="96">
        <f>E35-E41</f>
        <v>30030</v>
      </c>
      <c r="F43" s="16"/>
      <c r="G43" s="16" t="s">
        <v>62</v>
      </c>
    </row>
    <row r="44" spans="1:8" ht="16" thickBot="1">
      <c r="A44" s="52"/>
      <c r="B44" s="53"/>
      <c r="C44" s="64"/>
      <c r="D44" s="62"/>
      <c r="E44" s="63"/>
      <c r="F44" s="77"/>
      <c r="G44" s="78"/>
    </row>
    <row r="45" spans="1:8" ht="17" thickBot="1">
      <c r="A45" s="13"/>
      <c r="B45" s="13"/>
      <c r="C45" s="57" t="s">
        <v>36</v>
      </c>
      <c r="D45" s="13"/>
      <c r="E45" s="15"/>
      <c r="F45" s="7"/>
      <c r="G45" s="83"/>
    </row>
    <row r="46" spans="1:8">
      <c r="A46" s="45">
        <v>660832</v>
      </c>
      <c r="B46" s="75"/>
      <c r="C46" s="58" t="s">
        <v>3</v>
      </c>
      <c r="D46" s="76"/>
      <c r="E46" s="95">
        <v>500</v>
      </c>
      <c r="F46" s="7"/>
      <c r="G46" s="83" t="s">
        <v>40</v>
      </c>
    </row>
    <row r="47" spans="1:8" ht="16" thickBot="1">
      <c r="A47" s="49"/>
      <c r="B47" s="13"/>
      <c r="C47" s="81" t="s">
        <v>31</v>
      </c>
      <c r="D47" s="82"/>
      <c r="E47" s="90">
        <v>7800</v>
      </c>
      <c r="F47" s="69"/>
      <c r="G47" s="66" t="s">
        <v>61</v>
      </c>
    </row>
    <row r="48" spans="1:8" ht="29" thickBot="1">
      <c r="A48" s="49"/>
      <c r="B48" s="13"/>
      <c r="C48" s="81" t="s">
        <v>31</v>
      </c>
      <c r="D48" s="82"/>
      <c r="E48" s="93">
        <v>1000</v>
      </c>
      <c r="F48" s="16"/>
      <c r="G48" s="16" t="s">
        <v>72</v>
      </c>
    </row>
    <row r="49" spans="1:8" ht="15" customHeight="1" thickBot="1">
      <c r="A49" s="24"/>
      <c r="B49" s="25"/>
      <c r="C49" s="26" t="s">
        <v>21</v>
      </c>
      <c r="D49" s="68"/>
      <c r="E49" s="91">
        <f>SUM(E46:E48)</f>
        <v>9300</v>
      </c>
      <c r="F49" s="98"/>
      <c r="G49" s="98"/>
    </row>
    <row r="50" spans="1:8" ht="33.75" customHeight="1">
      <c r="A50" s="13"/>
      <c r="B50" s="13"/>
      <c r="C50" s="14"/>
      <c r="D50" s="13"/>
      <c r="E50" s="15"/>
      <c r="F50" s="98"/>
      <c r="G50" s="98"/>
    </row>
    <row r="51" spans="1:8" ht="16">
      <c r="A51" s="13"/>
      <c r="B51" s="13"/>
      <c r="C51" s="97"/>
      <c r="D51" s="98"/>
      <c r="E51" s="98"/>
      <c r="F51" s="16"/>
      <c r="G51" s="16"/>
    </row>
    <row r="52" spans="1:8" ht="16">
      <c r="A52" s="13"/>
      <c r="B52" s="13"/>
      <c r="C52" s="98"/>
      <c r="D52" s="98"/>
      <c r="E52" s="98"/>
    </row>
    <row r="53" spans="1:8">
      <c r="A53" s="13"/>
      <c r="B53" s="13"/>
      <c r="C53" s="17"/>
      <c r="D53" s="13"/>
      <c r="E53" s="15"/>
    </row>
    <row r="58" spans="1:8">
      <c r="F58" s="16"/>
      <c r="G58" s="16"/>
    </row>
    <row r="59" spans="1:8">
      <c r="F59" s="16"/>
      <c r="G59" s="16"/>
      <c r="H59" s="1"/>
    </row>
    <row r="60" spans="1:8">
      <c r="A60" s="13"/>
      <c r="B60" s="13"/>
      <c r="C60" s="14"/>
      <c r="D60" s="13"/>
      <c r="E60" s="15"/>
      <c r="F60" s="16"/>
      <c r="G60" s="16"/>
    </row>
    <row r="61" spans="1:8">
      <c r="A61" s="13"/>
      <c r="B61" s="13"/>
      <c r="C61" s="14"/>
      <c r="D61" s="13"/>
      <c r="E61" s="15"/>
    </row>
    <row r="62" spans="1:8">
      <c r="A62" s="13"/>
      <c r="B62" s="13"/>
      <c r="C62" s="17"/>
      <c r="D62" s="13"/>
      <c r="E62" s="15"/>
    </row>
    <row r="63" spans="1:8">
      <c r="C63" s="3"/>
      <c r="D63" s="13"/>
      <c r="E63" s="13"/>
    </row>
  </sheetData>
  <mergeCells count="1">
    <mergeCell ref="C2:G2"/>
  </mergeCells>
  <pageMargins left="0.2" right="0.5" top="0.5" bottom="0.3" header="0.3" footer="0.3"/>
  <pageSetup scale="93" orientation="landscape" r:id="rId1"/>
  <headerFooter>
    <oddHeader>&amp;C&amp;G</oddHeader>
  </headerFooter>
  <rowBreaks count="1" manualBreakCount="1">
    <brk id="4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130" zoomScaleNormal="130" workbookViewId="0">
      <selection activeCell="A3" sqref="A3"/>
    </sheetView>
  </sheetViews>
  <sheetFormatPr baseColWidth="10" defaultColWidth="8.83203125" defaultRowHeight="15"/>
  <cols>
    <col min="1" max="1" width="91.83203125" style="101" customWidth="1"/>
  </cols>
  <sheetData>
    <row r="1" spans="1:2" ht="45">
      <c r="A1" s="101" t="s">
        <v>74</v>
      </c>
    </row>
    <row r="2" spans="1:2" ht="45">
      <c r="A2" s="101" t="s">
        <v>64</v>
      </c>
    </row>
    <row r="3" spans="1:2" ht="45">
      <c r="A3" s="101" t="s">
        <v>67</v>
      </c>
      <c r="B3" s="103" t="s">
        <v>63</v>
      </c>
    </row>
    <row r="4" spans="1:2" ht="75">
      <c r="A4" s="101" t="s">
        <v>66</v>
      </c>
    </row>
    <row r="5" spans="1:2" ht="60">
      <c r="A5" s="101" t="s">
        <v>65</v>
      </c>
    </row>
    <row r="6" spans="1:2" ht="165">
      <c r="A6" s="101" t="s">
        <v>70</v>
      </c>
    </row>
    <row r="7" spans="1:2" ht="60">
      <c r="A7" s="101" t="s">
        <v>68</v>
      </c>
    </row>
    <row r="8" spans="1:2" ht="165">
      <c r="A8" s="101" t="s">
        <v>69</v>
      </c>
    </row>
  </sheetData>
  <hyperlinks>
    <hyperlink ref="B3" r:id="rId1"/>
  </hyperlinks>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More Notes (1-8)</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Burriss, Catherine S</cp:lastModifiedBy>
  <cp:lastPrinted>2013-09-04T22:05:12Z</cp:lastPrinted>
  <dcterms:created xsi:type="dcterms:W3CDTF">2013-01-23T23:52:36Z</dcterms:created>
  <dcterms:modified xsi:type="dcterms:W3CDTF">2018-03-06T07:18:01Z</dcterms:modified>
</cp:coreProperties>
</file>