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vid.daniels\Dropbox (CSUCI)\IRA\Applications\Apps rec'd in F-18 for S-19 projects\"/>
    </mc:Choice>
  </mc:AlternateContent>
  <bookViews>
    <workbookView xWindow="0" yWindow="0" windowWidth="21840" windowHeight="9585"/>
  </bookViews>
  <sheets>
    <sheet name="IRA Activities Requiring Travel" sheetId="2" r:id="rId1"/>
    <sheet name="Sheet2" sheetId="3" r:id="rId2"/>
  </sheets>
  <calcPr calcId="162913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  <c r="G21" i="2"/>
  <c r="G10" i="2"/>
  <c r="G18" i="2" s="1"/>
  <c r="G43" i="2" s="1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41" i="2" s="1"/>
  <c r="G36" i="2"/>
  <c r="G28" i="2"/>
  <c r="G27" i="2"/>
  <c r="G26" i="2"/>
  <c r="G24" i="2"/>
  <c r="G23" i="2"/>
  <c r="G22" i="2"/>
  <c r="G29" i="2" s="1"/>
  <c r="G45" i="2" s="1"/>
  <c r="G16" i="2"/>
  <c r="G15" i="2"/>
  <c r="G13" i="2"/>
  <c r="G12" i="2"/>
  <c r="G11" i="2"/>
  <c r="G9" i="2"/>
  <c r="G7" i="2"/>
  <c r="E41" i="2"/>
  <c r="E29" i="2"/>
  <c r="E18" i="2"/>
  <c r="G47" i="2" l="1"/>
  <c r="G49" i="2"/>
  <c r="G44" i="2"/>
  <c r="G48" i="2" s="1"/>
</calcChain>
</file>

<file path=xl/sharedStrings.xml><?xml version="1.0" encoding="utf-8"?>
<sst xmlns="http://schemas.openxmlformats.org/spreadsheetml/2006/main" count="95" uniqueCount="66">
  <si>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</si>
  <si>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</si>
  <si>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</si>
  <si>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</si>
  <si>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</si>
  <si>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</si>
  <si>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</si>
  <si>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</si>
  <si>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</si>
  <si>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</si>
  <si>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</si>
  <si>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</si>
  <si>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</si>
  <si>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</si>
  <si>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</si>
  <si>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</si>
  <si>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</si>
  <si>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</si>
  <si>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</si>
  <si>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</si>
  <si>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</si>
  <si>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</si>
  <si>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</si>
  <si>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</si>
  <si>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</si>
  <si>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</si>
  <si>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</si>
  <si>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</si>
  <si>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</si>
  <si>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</si>
  <si>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</si>
  <si>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</si>
  <si>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</si>
  <si>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</si>
  <si>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</si>
  <si>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</si>
  <si>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</si>
  <si>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</si>
  <si>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</si>
  <si>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</si>
  <si>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</si>
  <si>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</si>
  <si>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</si>
  <si>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</si>
  <si>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</si>
  <si>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</si>
  <si>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</si>
  <si>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</si>
  <si>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</si>
  <si>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</si>
  <si>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</si>
  <si>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</si>
  <si>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</si>
  <si>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</si>
  <si>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AY 2018 - 2019</t>
  </si>
  <si>
    <t>Activity Title: NCECA Conference 2019</t>
  </si>
  <si>
    <t>IRA Proposal Sponsor Name:  Marianne McGrath</t>
  </si>
  <si>
    <t>Number of Students Participating: 4</t>
  </si>
  <si>
    <t>Number of Faculty: 1</t>
  </si>
  <si>
    <t>This will be a 3 bedroom Air BnB apartment very close to the conference center.</t>
  </si>
  <si>
    <t>Faculty will be renting a vehicle to take group out to see exhibitions, etc.</t>
  </si>
  <si>
    <t>Faculy will be staying at a separate, 1 bedroom Air BnB apartment</t>
  </si>
  <si>
    <t>museum entries</t>
  </si>
  <si>
    <t>based on lowest direct airfare LAX — MSP Delta.com on 9/22/18</t>
  </si>
  <si>
    <t xml:space="preserve">$55 daily meal allowance for 4 students for 5 days </t>
  </si>
  <si>
    <t xml:space="preserve">**estimated off of 2018's fees as 2019's were not published by date of submittance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</si>
</sst>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0"/>
  <sheetViews>
    <sheetView tabSelected="1" workbookViewId="0">
      <selection activeCell="F2" sqref="F2"/>
    </sheetView>
  </sheetViews>
  <sheetFormatPr defaultColWidth="8.85546875" defaultRowHeight="15" x14ac:dyDescent="0.25"/>
  <cols>
    <col min="1" max="1" width="6" customWidth="1"/>
    <col min="2" max="2" width="5.28515625" customWidth="1"/>
    <col min="3" max="3" width="6" customWidth="1"/>
    <col min="4" max="4" width="19.28515625" customWidth="1"/>
    <col min="5" max="5" width="8.7109375" customWidth="1"/>
    <col min="6" max="6" width="9.85546875" customWidth="1"/>
    <col min="7" max="7" width="9.140625" customWidth="1"/>
    <col min="8" max="8" width="56.42578125" customWidth="1"/>
  </cols>
  <sheetData>
    <row r="1" spans="2:12" ht="23.25" customHeight="1" x14ac:dyDescent="0.25">
      <c r="B1" s="45" t="s">
        <v>25</v>
      </c>
      <c r="C1" s="45"/>
      <c r="D1" s="45"/>
      <c r="E1" s="45"/>
      <c r="F1" s="18"/>
      <c r="G1" s="20"/>
      <c r="H1" s="36" t="s">
        <v>55</v>
      </c>
    </row>
    <row r="2" spans="2:12" ht="18.75" customHeight="1" x14ac:dyDescent="0.25">
      <c r="B2" s="49" t="s">
        <v>54</v>
      </c>
      <c r="C2" s="49"/>
      <c r="D2" s="49"/>
      <c r="E2" s="18"/>
      <c r="F2" s="34"/>
      <c r="G2" s="20"/>
      <c r="H2" s="35"/>
    </row>
    <row r="3" spans="2:12" ht="16.5" customHeight="1" x14ac:dyDescent="0.25">
      <c r="B3" s="17"/>
      <c r="C3" s="41"/>
      <c r="D3" s="42"/>
      <c r="E3" s="17"/>
      <c r="F3" s="46" t="s">
        <v>56</v>
      </c>
      <c r="G3" s="47"/>
      <c r="H3" s="48"/>
    </row>
    <row r="4" spans="2:12" ht="15" customHeight="1" x14ac:dyDescent="0.25">
      <c r="B4" s="43"/>
      <c r="C4" s="43"/>
      <c r="D4" s="44"/>
      <c r="E4" s="1" t="s">
        <v>1</v>
      </c>
      <c r="F4" s="46" t="s">
        <v>57</v>
      </c>
      <c r="G4" s="47"/>
      <c r="H4" s="48"/>
      <c r="L4" s="16"/>
    </row>
    <row r="5" spans="2:12" x14ac:dyDescent="0.25">
      <c r="E5" s="1" t="s">
        <v>1</v>
      </c>
      <c r="F5" s="46" t="s">
        <v>58</v>
      </c>
      <c r="G5" s="51"/>
      <c r="H5" s="52"/>
    </row>
    <row r="6" spans="2:12" x14ac:dyDescent="0.25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ht="15.75" x14ac:dyDescent="0.3">
      <c r="B7" s="3"/>
      <c r="C7" s="3" t="s">
        <v>1</v>
      </c>
      <c r="D7" s="3" t="s">
        <v>0</v>
      </c>
      <c r="E7" s="21">
        <v>522.4</v>
      </c>
      <c r="F7" s="3">
        <v>4</v>
      </c>
      <c r="G7" s="24">
        <f>PRODUCT(F7,E7)</f>
        <v>2089.6</v>
      </c>
      <c r="H7" s="3" t="s">
        <v>63</v>
      </c>
    </row>
    <row r="8" spans="2:12" ht="15.75" x14ac:dyDescent="0.3">
      <c r="B8" s="3"/>
      <c r="C8" s="3"/>
      <c r="D8" s="3" t="s">
        <v>43</v>
      </c>
      <c r="E8" s="21">
        <v>10</v>
      </c>
      <c r="F8" s="3">
        <v>4</v>
      </c>
      <c r="G8" s="24">
        <f>SUM(E8*F8)</f>
        <v>40</v>
      </c>
      <c r="H8" s="39" t="s">
        <v>51</v>
      </c>
    </row>
    <row r="9" spans="2:12" ht="15.75" x14ac:dyDescent="0.3">
      <c r="B9" s="3"/>
      <c r="C9" s="3"/>
      <c r="D9" s="3" t="s">
        <v>6</v>
      </c>
      <c r="E9" s="21">
        <v>80</v>
      </c>
      <c r="F9" s="3"/>
      <c r="G9" s="24">
        <f t="shared" ref="G9:G17" si="0">PRODUCT(F9,E9)</f>
        <v>80</v>
      </c>
      <c r="H9" s="3"/>
    </row>
    <row r="10" spans="2:12" ht="39" customHeight="1" x14ac:dyDescent="0.3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53</v>
      </c>
      <c r="I10" s="37"/>
    </row>
    <row r="11" spans="2:12" ht="27" x14ac:dyDescent="0.3">
      <c r="B11" s="3"/>
      <c r="C11" s="3"/>
      <c r="D11" s="3" t="s">
        <v>27</v>
      </c>
      <c r="E11" s="21">
        <v>400</v>
      </c>
      <c r="F11" s="3">
        <v>5</v>
      </c>
      <c r="G11" s="24">
        <f t="shared" si="0"/>
        <v>2000</v>
      </c>
      <c r="H11" s="40" t="s">
        <v>59</v>
      </c>
    </row>
    <row r="12" spans="2:12" ht="15.75" x14ac:dyDescent="0.3">
      <c r="B12" s="3"/>
      <c r="C12" s="3"/>
      <c r="D12" s="3" t="s">
        <v>7</v>
      </c>
      <c r="E12" s="21">
        <v>255</v>
      </c>
      <c r="F12" s="3">
        <v>4</v>
      </c>
      <c r="G12" s="24">
        <f t="shared" si="0"/>
        <v>1020</v>
      </c>
      <c r="H12" s="3" t="s">
        <v>65</v>
      </c>
    </row>
    <row r="13" spans="2:12" ht="15.75" x14ac:dyDescent="0.3">
      <c r="B13" s="3"/>
      <c r="C13" s="3"/>
      <c r="D13" s="3" t="s">
        <v>8</v>
      </c>
      <c r="E13" s="21">
        <v>0</v>
      </c>
      <c r="F13" s="3">
        <v>0</v>
      </c>
      <c r="G13" s="24">
        <f t="shared" si="0"/>
        <v>0</v>
      </c>
      <c r="H13" s="3"/>
    </row>
    <row r="14" spans="2:12" ht="15.75" x14ac:dyDescent="0.3">
      <c r="B14" s="3"/>
      <c r="C14" s="3" t="s">
        <v>1</v>
      </c>
      <c r="D14" s="3" t="s">
        <v>28</v>
      </c>
      <c r="E14" s="21">
        <v>55</v>
      </c>
      <c r="F14" s="3">
        <v>20</v>
      </c>
      <c r="G14" s="24">
        <f t="shared" si="0"/>
        <v>1100</v>
      </c>
      <c r="H14" s="39" t="s">
        <v>64</v>
      </c>
    </row>
    <row r="15" spans="2:12" ht="15.75" x14ac:dyDescent="0.3">
      <c r="B15" s="3"/>
      <c r="C15" s="3" t="s">
        <v>1</v>
      </c>
      <c r="D15" s="3" t="s">
        <v>9</v>
      </c>
      <c r="E15" s="21">
        <v>35</v>
      </c>
      <c r="F15" s="3">
        <v>4</v>
      </c>
      <c r="G15" s="24">
        <f t="shared" si="0"/>
        <v>140</v>
      </c>
      <c r="H15" s="3" t="s">
        <v>62</v>
      </c>
    </row>
    <row r="16" spans="2:12" ht="15.75" x14ac:dyDescent="0.3">
      <c r="B16" s="4"/>
      <c r="C16" s="4"/>
      <c r="D16" s="3" t="s">
        <v>11</v>
      </c>
      <c r="E16" s="22">
        <v>0</v>
      </c>
      <c r="F16" s="5">
        <v>0</v>
      </c>
      <c r="G16" s="23">
        <f t="shared" si="0"/>
        <v>0</v>
      </c>
      <c r="H16" s="5"/>
    </row>
    <row r="17" spans="2:8" ht="15.75" x14ac:dyDescent="0.3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ht="15.75" x14ac:dyDescent="0.3">
      <c r="B18" s="4"/>
      <c r="C18" s="6"/>
      <c r="D18" s="11" t="s">
        <v>19</v>
      </c>
      <c r="E18" s="23">
        <f>SUM(E7:E17)</f>
        <v>1357.4</v>
      </c>
      <c r="F18" s="5"/>
      <c r="G18" s="23">
        <f>SUM(G7:G17)</f>
        <v>6469.6</v>
      </c>
      <c r="H18" s="5"/>
    </row>
    <row r="19" spans="2:8" x14ac:dyDescent="0.25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ht="15.75" x14ac:dyDescent="0.3">
      <c r="B20" s="3"/>
      <c r="C20" s="3"/>
      <c r="D20" s="3" t="s">
        <v>0</v>
      </c>
      <c r="E20" s="21">
        <v>522.4</v>
      </c>
      <c r="F20" s="3">
        <v>1</v>
      </c>
      <c r="G20" s="24">
        <f>PRODUCT(E20,F20)</f>
        <v>522.4</v>
      </c>
      <c r="H20" s="3" t="s">
        <v>63</v>
      </c>
    </row>
    <row r="21" spans="2:8" ht="15.75" x14ac:dyDescent="0.3">
      <c r="B21" s="3"/>
      <c r="C21" s="3"/>
      <c r="D21" s="3" t="s">
        <v>43</v>
      </c>
      <c r="E21" s="21">
        <v>10</v>
      </c>
      <c r="F21" s="3">
        <v>1</v>
      </c>
      <c r="G21" s="24">
        <f>SUM(E21*F21)</f>
        <v>10</v>
      </c>
      <c r="H21" s="39" t="s">
        <v>51</v>
      </c>
    </row>
    <row r="22" spans="2:8" ht="15.75" x14ac:dyDescent="0.3">
      <c r="B22" s="3"/>
      <c r="C22" s="3"/>
      <c r="D22" s="3" t="s">
        <v>6</v>
      </c>
      <c r="E22" s="21">
        <v>600</v>
      </c>
      <c r="F22" s="3">
        <v>1</v>
      </c>
      <c r="G22" s="24">
        <f t="shared" ref="G22:G28" si="1">PRODUCT(F22,E22)</f>
        <v>600</v>
      </c>
      <c r="H22" s="3" t="s">
        <v>60</v>
      </c>
    </row>
    <row r="23" spans="2:8" ht="15.75" x14ac:dyDescent="0.3">
      <c r="B23" s="3"/>
      <c r="C23" s="3"/>
      <c r="D23" s="3" t="s">
        <v>27</v>
      </c>
      <c r="E23" s="21">
        <v>200</v>
      </c>
      <c r="F23" s="3">
        <v>6</v>
      </c>
      <c r="G23" s="24">
        <f t="shared" si="1"/>
        <v>1200</v>
      </c>
      <c r="H23" s="3" t="s">
        <v>61</v>
      </c>
    </row>
    <row r="24" spans="2:8" ht="15.75" x14ac:dyDescent="0.3">
      <c r="B24" s="3"/>
      <c r="C24" s="3"/>
      <c r="D24" s="3" t="s">
        <v>7</v>
      </c>
      <c r="E24" s="21">
        <v>0</v>
      </c>
      <c r="F24" s="3">
        <v>0</v>
      </c>
      <c r="G24" s="24">
        <f t="shared" si="1"/>
        <v>0</v>
      </c>
      <c r="H24" s="3"/>
    </row>
    <row r="25" spans="2:8" ht="15.75" x14ac:dyDescent="0.3">
      <c r="B25" s="3"/>
      <c r="C25" s="3"/>
      <c r="D25" s="3" t="s">
        <v>8</v>
      </c>
      <c r="E25" s="21">
        <v>0</v>
      </c>
      <c r="F25" s="3">
        <v>0</v>
      </c>
      <c r="G25" s="24">
        <v>0</v>
      </c>
      <c r="H25" s="3"/>
    </row>
    <row r="26" spans="2:8" ht="15.75" x14ac:dyDescent="0.3">
      <c r="B26" s="3"/>
      <c r="C26" s="3"/>
      <c r="D26" s="3" t="s">
        <v>28</v>
      </c>
      <c r="E26" s="21">
        <v>55</v>
      </c>
      <c r="F26" s="3">
        <v>5</v>
      </c>
      <c r="G26" s="24">
        <f t="shared" si="1"/>
        <v>275</v>
      </c>
      <c r="H26" s="3"/>
    </row>
    <row r="27" spans="2:8" ht="15.75" x14ac:dyDescent="0.3">
      <c r="B27" s="3"/>
      <c r="C27" s="3"/>
      <c r="D27" s="3" t="s">
        <v>9</v>
      </c>
      <c r="E27" s="21">
        <v>35</v>
      </c>
      <c r="F27" s="3"/>
      <c r="G27" s="24">
        <f t="shared" si="1"/>
        <v>35</v>
      </c>
      <c r="H27" s="3" t="s">
        <v>62</v>
      </c>
    </row>
    <row r="28" spans="2:8" ht="15.75" x14ac:dyDescent="0.3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ht="15.75" x14ac:dyDescent="0.3">
      <c r="B29" s="3"/>
      <c r="C29" s="3"/>
      <c r="D29" s="1" t="s">
        <v>20</v>
      </c>
      <c r="E29" s="24">
        <f>SUM(E20:E28)</f>
        <v>1422.4</v>
      </c>
      <c r="F29" s="19"/>
      <c r="G29" s="24">
        <f>SUM(G20:G28)</f>
        <v>2642.4</v>
      </c>
      <c r="H29" s="10"/>
    </row>
    <row r="30" spans="2:8" x14ac:dyDescent="0.25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ht="15.75" x14ac:dyDescent="0.3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7.75" customHeight="1" x14ac:dyDescent="0.3">
      <c r="B32" s="3"/>
      <c r="C32" s="3"/>
      <c r="D32" s="3" t="s">
        <v>50</v>
      </c>
      <c r="E32" s="21"/>
      <c r="F32" s="3"/>
      <c r="G32" s="24">
        <f t="shared" ref="G32:G33" si="2">PRODUCT(E32,F32)</f>
        <v>0</v>
      </c>
      <c r="H32" s="40" t="s">
        <v>52</v>
      </c>
    </row>
    <row r="33" spans="2:8" ht="15.75" x14ac:dyDescent="0.3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ht="15.75" x14ac:dyDescent="0.3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5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ht="15.75" x14ac:dyDescent="0.3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ht="15.75" x14ac:dyDescent="0.3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ht="15.75" x14ac:dyDescent="0.3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ht="15.75" x14ac:dyDescent="0.3">
      <c r="B39" s="3"/>
      <c r="C39" s="3"/>
      <c r="D39" s="3" t="s">
        <v>24</v>
      </c>
      <c r="E39" s="21"/>
      <c r="F39" s="3"/>
      <c r="G39" s="24">
        <f t="shared" si="3"/>
        <v>0</v>
      </c>
      <c r="H39" s="3"/>
    </row>
    <row r="40" spans="2:8" ht="15.75" x14ac:dyDescent="0.3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ht="15.75" x14ac:dyDescent="0.3">
      <c r="B41" s="3"/>
      <c r="C41" s="3"/>
      <c r="D41" s="1" t="s">
        <v>22</v>
      </c>
      <c r="E41" s="24">
        <f>SUM(E36:E40)</f>
        <v>0</v>
      </c>
      <c r="F41" s="19"/>
      <c r="G41" s="24">
        <f>SUM(G36:G40)</f>
        <v>0</v>
      </c>
      <c r="H41" s="3"/>
    </row>
    <row r="42" spans="2:8" x14ac:dyDescent="0.25">
      <c r="B42" s="58" t="s">
        <v>37</v>
      </c>
      <c r="C42" s="51"/>
      <c r="D42" s="51"/>
      <c r="E42" s="51"/>
      <c r="F42" s="51"/>
      <c r="G42" s="51"/>
      <c r="H42" s="52"/>
    </row>
    <row r="43" spans="2:8" ht="15.75" x14ac:dyDescent="0.3">
      <c r="B43" s="33" t="s">
        <v>38</v>
      </c>
      <c r="C43" s="50" t="s">
        <v>42</v>
      </c>
      <c r="D43" s="51"/>
      <c r="E43" s="51"/>
      <c r="F43" s="52"/>
      <c r="G43" s="26">
        <f>G18</f>
        <v>6469.6</v>
      </c>
      <c r="H43" s="9"/>
    </row>
    <row r="44" spans="2:8" ht="15.75" x14ac:dyDescent="0.3">
      <c r="B44" s="38" t="s">
        <v>39</v>
      </c>
      <c r="C44" s="50" t="s">
        <v>45</v>
      </c>
      <c r="D44" s="53"/>
      <c r="E44" s="53"/>
      <c r="F44" s="54"/>
      <c r="G44" s="28">
        <f>PRODUCT(G43,0.67)</f>
        <v>4334.6320000000005</v>
      </c>
      <c r="H44" s="15"/>
    </row>
    <row r="45" spans="2:8" ht="15.75" x14ac:dyDescent="0.3">
      <c r="B45" s="33" t="s">
        <v>40</v>
      </c>
      <c r="C45" s="50" t="s">
        <v>33</v>
      </c>
      <c r="D45" s="51"/>
      <c r="E45" s="51"/>
      <c r="F45" s="52"/>
      <c r="G45" s="26">
        <f>G29</f>
        <v>2642.4</v>
      </c>
      <c r="H45" s="9" t="s">
        <v>34</v>
      </c>
    </row>
    <row r="46" spans="2:8" ht="15.75" x14ac:dyDescent="0.3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ht="15.75" x14ac:dyDescent="0.3">
      <c r="B47" s="32"/>
      <c r="C47" s="59" t="s">
        <v>47</v>
      </c>
      <c r="D47" s="60"/>
      <c r="E47" s="60"/>
      <c r="F47" s="61"/>
      <c r="G47" s="27">
        <f>SUM(G43,G45,G46)</f>
        <v>9112</v>
      </c>
      <c r="H47" s="12"/>
    </row>
    <row r="48" spans="2:8" x14ac:dyDescent="0.25">
      <c r="B48" s="13"/>
      <c r="C48" s="57" t="s">
        <v>46</v>
      </c>
      <c r="D48" s="57"/>
      <c r="E48" s="57"/>
      <c r="F48" s="57"/>
      <c r="G48" s="29">
        <f>SUM(G44,G45,G46)</f>
        <v>6977.0320000000011</v>
      </c>
      <c r="H48" s="14"/>
    </row>
    <row r="49" spans="2:8" ht="15.75" x14ac:dyDescent="0.3">
      <c r="B49" s="8"/>
      <c r="C49" s="50" t="s">
        <v>48</v>
      </c>
      <c r="D49" s="51"/>
      <c r="E49" s="51"/>
      <c r="F49" s="52"/>
      <c r="G49" s="26">
        <f>PRODUCT(G43,0.33)</f>
        <v>2134.9680000000003</v>
      </c>
      <c r="H49" s="15"/>
    </row>
    <row r="50" spans="2:8" ht="15.75" x14ac:dyDescent="0.3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78" fitToHeight="0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Windows User</cp:lastModifiedBy>
  <cp:lastPrinted>2018-10-26T22:45:50Z</cp:lastPrinted>
  <dcterms:created xsi:type="dcterms:W3CDTF">2013-01-23T23:52:36Z</dcterms:created>
  <dcterms:modified xsi:type="dcterms:W3CDTF">2018-10-26T22:45:52Z</dcterms:modified>
</cp:coreProperties>
</file>