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<sst xmlns="http://schemas.openxmlformats.org/spreadsheetml/2006/main" count="89" uniqueCount="60">
  <si>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</si>
  <si>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</si>
  <si>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</si>
  <si>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</si>
  <si>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</si>
  <si>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</si>
  <si>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</si>
  <si>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</si>
  <si>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</si>
  <si>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</si>
  <si>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</si>
  <si>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</si>
  <si>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</si>
  <si>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</si>
  <si>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</si>
  <si>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</si>
  <si>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</si>
  <si>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</si>
  <si>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</si>
  <si>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</si>
  <si>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</si>
  <si>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</si>
  <si>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</si>
  <si>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</si>
  <si>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</si>
  <si>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</si>
  <si>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</si>
  <si>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</si>
  <si>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</si>
  <si>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</si>
  <si>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</si>
  <si>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</si>
  <si>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</si>
  <si>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</si>
  <si>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</si>
  <si>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</si>
  <si>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</si>
  <si>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</si>
  <si>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</si>
  <si>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</si>
  <si>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</si>
  <si>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</si>
  <si>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</si>
  <si>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</si>
  <si>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</si>
  <si>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</si>
  <si>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</si>
  <si>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</si>
  <si>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</si>
  <si>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</si>
  <si>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</si>
  <si>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</si>
  <si>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IRA Proposal Sponsor Name: Brian Thoms</t>
  </si>
  <si>
    <t>Number of Students Participating: 20</t>
  </si>
  <si>
    <t>RoundTrip Road Runner Shuttle to Cal Tech .</t>
  </si>
  <si>
    <t>After reading that 1 in 4 CSU students struggle with meal affordances, I am requesting a small amount to purchase food prior to the seminar which begins at 8pm.</t>
  </si>
  <si>
    <t>Number of Faculty: 2</t>
  </si>
  <si>
    <t>I would like to puchase the following Kindle book for students: Health-e Everything: Wearables and the Internet of Things for Health: Part Two: Wearables and IoT</t>
  </si>
  <si>
    <t>Activity Title: Field Trip to Cal Tech Seminar Series: Tiny Chips for Brain-Body-Machine Interfaces</t>
  </si>
  <si>
    <t>AY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</si>
</sst>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G15" sqref="G15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6" t="s">
        <v>25</v>
      </c>
      <c r="C1" s="46"/>
      <c r="D1" s="46"/>
      <c r="E1" s="46"/>
      <c r="F1" s="18"/>
      <c r="G1" s="20"/>
      <c r="H1" s="36" t="s">
        <v>58</v>
      </c>
    </row>
    <row r="2" spans="2:12" ht="18.75" customHeight="1" x14ac:dyDescent="0.25">
      <c r="B2" s="50" t="s">
        <v>59</v>
      </c>
      <c r="C2" s="50"/>
      <c r="D2" s="50"/>
      <c r="E2" s="18"/>
      <c r="F2" s="34"/>
      <c r="G2" s="20"/>
      <c r="H2" s="35"/>
    </row>
    <row r="3" spans="2:12" ht="16.5" customHeight="1" x14ac:dyDescent="0.3">
      <c r="B3" s="17"/>
      <c r="C3" s="42"/>
      <c r="D3" s="43"/>
      <c r="E3" s="17"/>
      <c r="F3" s="47" t="s">
        <v>52</v>
      </c>
      <c r="G3" s="48"/>
      <c r="H3" s="49"/>
    </row>
    <row r="4" spans="2:12" ht="15" customHeight="1" x14ac:dyDescent="0.3">
      <c r="B4" s="44"/>
      <c r="C4" s="44"/>
      <c r="D4" s="45"/>
      <c r="E4" s="1" t="s">
        <v>1</v>
      </c>
      <c r="F4" s="47" t="s">
        <v>53</v>
      </c>
      <c r="G4" s="48"/>
      <c r="H4" s="49"/>
      <c r="L4" s="16"/>
    </row>
    <row r="5" spans="2:12" ht="14.45" x14ac:dyDescent="0.3">
      <c r="E5" s="1" t="s">
        <v>1</v>
      </c>
      <c r="F5" s="47" t="s">
        <v>56</v>
      </c>
      <c r="G5" s="52"/>
      <c r="H5" s="53"/>
    </row>
    <row r="6" spans="2:12" ht="14.45" x14ac:dyDescent="0.3">
      <c r="B6" s="2" t="s">
        <v>29</v>
      </c>
      <c r="C6" s="59" t="s">
        <v>26</v>
      </c>
      <c r="D6" s="63"/>
      <c r="E6" s="2" t="s">
        <v>2</v>
      </c>
      <c r="F6" s="2" t="s">
        <v>3</v>
      </c>
      <c r="G6" s="2" t="s">
        <v>4</v>
      </c>
      <c r="H6" s="2" t="s">
        <v>5</v>
      </c>
    </row>
    <row r="7" spans="2:12" ht="14.4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4.4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ht="14.45" x14ac:dyDescent="0.3">
      <c r="B9" s="3"/>
      <c r="C9" s="3"/>
      <c r="D9" s="3" t="s">
        <v>6</v>
      </c>
      <c r="E9" s="21">
        <v>2000</v>
      </c>
      <c r="F9" s="3">
        <v>1</v>
      </c>
      <c r="G9" s="24">
        <f t="shared" ref="G9:G17" si="0">PRODUCT(F9,E9)</f>
        <v>2000</v>
      </c>
      <c r="H9" s="3" t="s">
        <v>54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ht="14.45" x14ac:dyDescent="0.3">
      <c r="B11" s="3"/>
      <c r="C11" s="3"/>
      <c r="D11" s="3" t="s">
        <v>27</v>
      </c>
      <c r="E11" s="21"/>
      <c r="F11" s="3"/>
      <c r="G11" s="24">
        <f t="shared" si="0"/>
        <v>0</v>
      </c>
      <c r="H11" s="3"/>
    </row>
    <row r="12" spans="2:12" ht="14.4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40.5" x14ac:dyDescent="0.3">
      <c r="B14" s="3"/>
      <c r="C14" s="3" t="s">
        <v>1</v>
      </c>
      <c r="D14" s="3" t="s">
        <v>28</v>
      </c>
      <c r="E14" s="21"/>
      <c r="F14" s="3">
        <v>22</v>
      </c>
      <c r="G14" s="24">
        <v>220</v>
      </c>
      <c r="H14" s="40" t="s">
        <v>55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4.4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4.4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4.45" x14ac:dyDescent="0.3">
      <c r="B18" s="4"/>
      <c r="C18" s="6"/>
      <c r="D18" s="11" t="s">
        <v>19</v>
      </c>
      <c r="E18" s="23">
        <f>SUM(E7:E17)</f>
        <v>2010</v>
      </c>
      <c r="F18" s="5"/>
      <c r="G18" s="23">
        <f>SUM(G7:G17)</f>
        <v>2220</v>
      </c>
      <c r="H18" s="5"/>
    </row>
    <row r="19" spans="2:8" ht="14.45" x14ac:dyDescent="0.3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4.4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4.4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ht="14.4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4.4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ht="14.4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4.4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40.5" x14ac:dyDescent="0.3">
      <c r="B31" s="3"/>
      <c r="C31" s="3"/>
      <c r="D31" s="3" t="s">
        <v>15</v>
      </c>
      <c r="E31" s="25">
        <v>10</v>
      </c>
      <c r="F31" s="3">
        <v>22</v>
      </c>
      <c r="G31" s="24">
        <f>PRODUCT(E31,F31)</f>
        <v>220</v>
      </c>
      <c r="H31" s="41" t="s">
        <v>57</v>
      </c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10</v>
      </c>
      <c r="F34" s="19"/>
      <c r="G34" s="24">
        <f>SUM(E31:E33)</f>
        <v>10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9" t="s">
        <v>37</v>
      </c>
      <c r="C42" s="52"/>
      <c r="D42" s="52"/>
      <c r="E42" s="52"/>
      <c r="F42" s="52"/>
      <c r="G42" s="52"/>
      <c r="H42" s="53"/>
    </row>
    <row r="43" spans="2:8" ht="15.75" x14ac:dyDescent="0.3">
      <c r="B43" s="33" t="s">
        <v>38</v>
      </c>
      <c r="C43" s="51" t="s">
        <v>42</v>
      </c>
      <c r="D43" s="52"/>
      <c r="E43" s="52"/>
      <c r="F43" s="53"/>
      <c r="G43" s="26">
        <f>G18</f>
        <v>2220</v>
      </c>
      <c r="H43" s="9"/>
    </row>
    <row r="44" spans="2:8" ht="15.75" x14ac:dyDescent="0.3">
      <c r="B44" s="38" t="s">
        <v>39</v>
      </c>
      <c r="C44" s="51" t="s">
        <v>45</v>
      </c>
      <c r="D44" s="54"/>
      <c r="E44" s="54"/>
      <c r="F44" s="55"/>
      <c r="G44" s="28">
        <f>PRODUCT(G43,0.67)</f>
        <v>1487.4</v>
      </c>
      <c r="H44" s="15"/>
    </row>
    <row r="45" spans="2:8" ht="15.75" x14ac:dyDescent="0.3">
      <c r="B45" s="33" t="s">
        <v>40</v>
      </c>
      <c r="C45" s="51" t="s">
        <v>33</v>
      </c>
      <c r="D45" s="52"/>
      <c r="E45" s="52"/>
      <c r="F45" s="53"/>
      <c r="G45" s="26">
        <f>G29</f>
        <v>0</v>
      </c>
      <c r="H45" s="9" t="s">
        <v>34</v>
      </c>
    </row>
    <row r="46" spans="2:8" ht="15.75" x14ac:dyDescent="0.3">
      <c r="B46" s="33" t="s">
        <v>41</v>
      </c>
      <c r="C46" s="51" t="s">
        <v>35</v>
      </c>
      <c r="D46" s="52"/>
      <c r="E46" s="52"/>
      <c r="F46" s="53"/>
      <c r="G46" s="26">
        <f>G34</f>
        <v>10</v>
      </c>
      <c r="H46" s="9" t="s">
        <v>36</v>
      </c>
    </row>
    <row r="47" spans="2:8" ht="15.75" x14ac:dyDescent="0.3">
      <c r="B47" s="32"/>
      <c r="C47" s="60" t="s">
        <v>47</v>
      </c>
      <c r="D47" s="61"/>
      <c r="E47" s="61"/>
      <c r="F47" s="62"/>
      <c r="G47" s="27">
        <f>SUM(G43,G45,G46)</f>
        <v>2230</v>
      </c>
      <c r="H47" s="12"/>
    </row>
    <row r="48" spans="2:8" x14ac:dyDescent="0.25">
      <c r="B48" s="13"/>
      <c r="C48" s="58" t="s">
        <v>46</v>
      </c>
      <c r="D48" s="58"/>
      <c r="E48" s="58"/>
      <c r="F48" s="58"/>
      <c r="G48" s="29">
        <f>SUM(G44,G45,G46)</f>
        <v>1497.4</v>
      </c>
      <c r="H48" s="14"/>
    </row>
    <row r="49" spans="2:8" ht="15.75" x14ac:dyDescent="0.3">
      <c r="B49" s="8"/>
      <c r="C49" s="51" t="s">
        <v>48</v>
      </c>
      <c r="D49" s="52"/>
      <c r="E49" s="52"/>
      <c r="F49" s="53"/>
      <c r="G49" s="26">
        <f>PRODUCT(G43,0.33)</f>
        <v>732.6</v>
      </c>
      <c r="H49" s="15"/>
    </row>
    <row r="50" spans="2:8" ht="15.75" x14ac:dyDescent="0.3">
      <c r="B50" s="31"/>
      <c r="C50" s="51" t="s">
        <v>49</v>
      </c>
      <c r="D50" s="56"/>
      <c r="E50" s="56"/>
      <c r="F50" s="57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4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2018-11-30T18:21:11Z</cp:lastPrinted>
  <dcterms:created xsi:type="dcterms:W3CDTF">2013-01-23T23:52:36Z</dcterms:created>
  <dcterms:modified xsi:type="dcterms:W3CDTF">2018-11-30T18:21:14Z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3e9c093d-57e4-44f6-9db4-fa77cb13b7f9</vt:lpwstr>
  </property>
</Properties>
</file>