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5200" windowHeight="11850"/>
  </bookViews>
  <sheets>
    <sheet name="IRA Activities Requiring Travel" sheetId="2" r:id="rId1"/>
    <sheet name="Sheet2" sheetId="3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E34" i="2"/>
  <c r="G40" i="2"/>
  <c r="G39" i="2"/>
  <c r="G38" i="2"/>
  <c r="G37" i="2"/>
  <c r="G36" i="2"/>
  <c r="G28" i="2"/>
  <c r="G27" i="2"/>
  <c r="G25" i="2"/>
  <c r="G24" i="2"/>
  <c r="G22" i="2"/>
  <c r="G16" i="2"/>
  <c r="G15" i="2"/>
  <c r="G13" i="2"/>
  <c r="G12" i="2"/>
  <c r="G7" i="2"/>
  <c r="E41" i="2"/>
  <c r="E29" i="2"/>
  <c r="E18" i="2"/>
  <c r="G18" i="2" l="1"/>
  <c r="G41" i="2"/>
  <c r="G29" i="2"/>
  <c r="G45" i="2" s="1"/>
</calcChain>
</file>

<file path=xl/sharedStrings.xml><?xml version="1.0" encoding="utf-8"?>
<sst xmlns="http://schemas.openxmlformats.org/spreadsheetml/2006/main" count="89" uniqueCount="61">
  <si>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</si>
  <si>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</si>
  <si>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</si>
  <si>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</si>
  <si>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</si>
  <si>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</si>
  <si>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</si>
  <si>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</si>
  <si>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</si>
  <si>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</si>
  <si>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</si>
  <si>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</si>
  <si>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</si>
  <si>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</si>
  <si>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</si>
  <si>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</si>
  <si>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</si>
  <si>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</si>
  <si>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</si>
  <si>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</si>
  <si>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</si>
  <si>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</si>
  <si>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</si>
  <si>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</si>
  <si>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</si>
  <si>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</si>
  <si>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</si>
  <si>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</si>
  <si>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</si>
  <si>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</si>
  <si>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</si>
  <si>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</si>
  <si>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</si>
  <si>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</si>
  <si>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</si>
  <si>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</si>
  <si>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</si>
  <si>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</si>
  <si>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</si>
  <si>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</si>
  <si>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</si>
  <si>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</si>
  <si>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</si>
  <si>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</si>
  <si>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</si>
  <si>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</si>
  <si>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</si>
  <si>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</si>
  <si>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</si>
  <si>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</si>
  <si>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</si>
  <si>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</si>
  <si>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</si>
  <si>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</si>
  <si>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</si>
  <si>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if traveling to SRI, please note a $20 per person/per day meal funding cap</t>
  </si>
  <si>
    <t>if traveling to SRI, please note a $5 per person/per day fee (commonly $15/person for 3-day trips)</t>
  </si>
  <si>
    <t>ESRM 463 Water Resources Management Owens Valley Field Trip March 8-10, 2019</t>
  </si>
  <si>
    <t>Linda O'Hirok</t>
  </si>
  <si>
    <t>Roadrunner</t>
  </si>
  <si>
    <t xml:space="preserve"> Madrona Water Symposium supplis for demonstrations and posters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</si>
</sst>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topLeftCell="A2" zoomScaleNormal="100" workbookViewId="0">
      <selection activeCell="G44" sqref="G44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57</v>
      </c>
    </row>
    <row r="2" spans="2:12" ht="18.75" customHeight="1" x14ac:dyDescent="0.25">
      <c r="B2" s="49" t="s">
        <v>54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58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>
        <v>25</v>
      </c>
      <c r="G4" s="47"/>
      <c r="H4" s="48"/>
      <c r="L4" s="16"/>
    </row>
    <row r="5" spans="2:12" x14ac:dyDescent="0.25">
      <c r="E5" s="1" t="s">
        <v>1</v>
      </c>
      <c r="F5" s="46">
        <v>2</v>
      </c>
      <c r="G5" s="51"/>
      <c r="H5" s="52"/>
    </row>
    <row r="6" spans="2:12" x14ac:dyDescent="0.25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>
        <v>0</v>
      </c>
      <c r="F8" s="3"/>
      <c r="G8" s="24">
        <f>SUM(E8*F8)</f>
        <v>0</v>
      </c>
      <c r="H8" s="39" t="s">
        <v>51</v>
      </c>
    </row>
    <row r="9" spans="2:12" ht="15.75" x14ac:dyDescent="0.3">
      <c r="B9" s="3"/>
      <c r="C9" s="3"/>
      <c r="D9" s="3" t="s">
        <v>6</v>
      </c>
      <c r="E9" s="21"/>
      <c r="F9" s="3">
        <v>3000</v>
      </c>
      <c r="G9" s="24">
        <v>3000</v>
      </c>
      <c r="H9" s="3" t="s">
        <v>59</v>
      </c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53</v>
      </c>
      <c r="I10" s="37"/>
    </row>
    <row r="11" spans="2:12" ht="27" x14ac:dyDescent="0.3">
      <c r="B11" s="3"/>
      <c r="C11" s="3"/>
      <c r="D11" s="3" t="s">
        <v>27</v>
      </c>
      <c r="E11" s="21">
        <v>25</v>
      </c>
      <c r="F11" s="3">
        <v>50</v>
      </c>
      <c r="G11" s="24">
        <v>1250</v>
      </c>
      <c r="H11" s="40" t="s">
        <v>56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ref="G12:G17" si="0">PRODUCT(F12,E12)</f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20</v>
      </c>
      <c r="F14" s="3">
        <v>50</v>
      </c>
      <c r="G14" s="24">
        <f t="shared" si="0"/>
        <v>1000</v>
      </c>
      <c r="H14" s="39" t="s">
        <v>55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45</v>
      </c>
      <c r="F18" s="5"/>
      <c r="G18" s="23">
        <f>SUM(G7:G17)</f>
        <v>5250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51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27</v>
      </c>
      <c r="E23" s="21"/>
      <c r="F23" s="3"/>
      <c r="G23" s="24">
        <v>100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/>
      <c r="F26" s="3"/>
      <c r="G26" s="24">
        <v>80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10</v>
      </c>
      <c r="F29" s="19"/>
      <c r="G29" s="24">
        <f>SUM(G20:G28)</f>
        <v>180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v>250</v>
      </c>
      <c r="H31" s="3" t="s">
        <v>60</v>
      </c>
    </row>
    <row r="32" spans="2:8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 t="s">
        <v>52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8" t="s">
        <v>37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38</v>
      </c>
      <c r="C43" s="50" t="s">
        <v>42</v>
      </c>
      <c r="D43" s="51"/>
      <c r="E43" s="51"/>
      <c r="F43" s="52"/>
      <c r="G43" s="26">
        <v>1800</v>
      </c>
      <c r="H43" s="9"/>
    </row>
    <row r="44" spans="2:8" ht="15.75" x14ac:dyDescent="0.3">
      <c r="B44" s="38" t="s">
        <v>39</v>
      </c>
      <c r="C44" s="50" t="s">
        <v>45</v>
      </c>
      <c r="D44" s="53"/>
      <c r="E44" s="53"/>
      <c r="F44" s="54"/>
      <c r="G44" s="28">
        <v>0</v>
      </c>
      <c r="H44" s="15"/>
    </row>
    <row r="45" spans="2:8" ht="15.75" x14ac:dyDescent="0.3">
      <c r="B45" s="33" t="s">
        <v>40</v>
      </c>
      <c r="C45" s="50" t="s">
        <v>33</v>
      </c>
      <c r="D45" s="51"/>
      <c r="E45" s="51"/>
      <c r="F45" s="52"/>
      <c r="G45" s="26">
        <f>G29</f>
        <v>180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 ht="15.75" x14ac:dyDescent="0.3">
      <c r="B47" s="32"/>
      <c r="C47" s="59" t="s">
        <v>47</v>
      </c>
      <c r="D47" s="60"/>
      <c r="E47" s="60"/>
      <c r="F47" s="61"/>
      <c r="G47" s="27">
        <v>5680</v>
      </c>
      <c r="H47" s="12"/>
    </row>
    <row r="48" spans="2:8" x14ac:dyDescent="0.25">
      <c r="B48" s="13"/>
      <c r="C48" s="57" t="s">
        <v>46</v>
      </c>
      <c r="D48" s="57"/>
      <c r="E48" s="57"/>
      <c r="F48" s="57"/>
      <c r="G48" s="29">
        <v>0</v>
      </c>
      <c r="H48" s="14"/>
    </row>
    <row r="49" spans="2:8" ht="15.75" x14ac:dyDescent="0.3">
      <c r="B49" s="8"/>
      <c r="C49" s="50" t="s">
        <v>48</v>
      </c>
      <c r="D49" s="51"/>
      <c r="E49" s="51"/>
      <c r="F49" s="52"/>
      <c r="G49" s="26"/>
      <c r="H49" s="15"/>
    </row>
    <row r="50" spans="2:8" ht="15.75" x14ac:dyDescent="0.3">
      <c r="B50" s="31"/>
      <c r="C50" s="50" t="s">
        <v>49</v>
      </c>
      <c r="D50" s="55"/>
      <c r="E50" s="55"/>
      <c r="F50" s="56"/>
      <c r="G50" s="26">
        <v>3700</v>
      </c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5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2018-11-30T01:08:16Z</cp:lastPrinted>
  <dcterms:created xsi:type="dcterms:W3CDTF">2013-01-23T23:52:36Z</dcterms:created>
  <dcterms:modified xsi:type="dcterms:W3CDTF">2018-11-30T01:08:19Z</dcterms:modified>
</cp:coreProperties>
</file>