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</sheets>
  <calcPr calcId="162913"/>
</workbook>
</file>

<file path=xl/calcChain.xml><?xml version="1.0" encoding="utf-8"?>
<calcChain xmlns="http://schemas.openxmlformats.org/spreadsheetml/2006/main">
  <c r="G50" i="2" l="1"/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<sst xmlns="http://schemas.openxmlformats.org/spreadsheetml/2006/main" count="89" uniqueCount="62">
  <si>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</si>
  <si>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</si>
  <si>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</si>
  <si>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</si>
  <si>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</si>
  <si>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</si>
  <si>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</si>
  <si>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</si>
  <si>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</si>
  <si>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</si>
  <si>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</si>
  <si>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</si>
  <si>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</si>
  <si>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</si>
  <si>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</si>
  <si>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</si>
  <si>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</si>
  <si>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</si>
  <si>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</si>
  <si>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</si>
  <si>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</si>
  <si>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</si>
  <si>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</si>
  <si>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</si>
  <si>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</si>
  <si>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</si>
  <si>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</si>
  <si>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</si>
  <si>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</si>
  <si>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</si>
  <si>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</si>
  <si>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</si>
  <si>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</si>
  <si>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</si>
  <si>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</si>
  <si>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</si>
  <si>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</si>
  <si>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</si>
  <si>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</si>
  <si>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</si>
  <si>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</si>
  <si>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</si>
  <si>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</si>
  <si>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</si>
  <si>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</si>
  <si>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</si>
  <si>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</si>
  <si>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</si>
  <si>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</si>
  <si>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</si>
  <si>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</si>
  <si>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</si>
  <si>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</si>
  <si>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</si>
  <si>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IRA Proposal Sponsor Name: Dan Reineman</t>
  </si>
  <si>
    <t>Number of Faculty: 1</t>
  </si>
  <si>
    <t>Number of Students Participating: 20</t>
  </si>
  <si>
    <t>Activity Title: ESRM 351 Field Methods: Monitoring &amp; Assessment on Santa Rosa Island</t>
  </si>
  <si>
    <t>6 day island trip proposed; $5/day * 6 = $30 for lodging; $15/day * 6 = $90 for food</t>
  </si>
  <si>
    <t>field supplies (quadrats, transects, monitoring/recording equipment)</t>
  </si>
  <si>
    <t>(IPCO Ferry to SRI)</t>
  </si>
  <si>
    <t>students pay a $40 lab fee, per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</si>
</sst>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"/>
  </cellStyleXfs>
  <cellXfs count="66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51" sqref="H51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62" t="s">
        <v>25</v>
      </c>
      <c r="C1" s="62"/>
      <c r="D1" s="62"/>
      <c r="E1" s="62"/>
      <c r="F1" s="18"/>
      <c r="G1" s="20"/>
      <c r="H1" s="36" t="s">
        <v>57</v>
      </c>
    </row>
    <row r="2" spans="2:12" ht="18.75" customHeight="1" x14ac:dyDescent="0.25">
      <c r="B2" s="65" t="s">
        <v>53</v>
      </c>
      <c r="C2" s="65"/>
      <c r="D2" s="65"/>
      <c r="E2" s="18"/>
      <c r="F2" s="34"/>
      <c r="G2" s="20"/>
      <c r="H2" s="35"/>
    </row>
    <row r="3" spans="2:12" ht="16.5" customHeight="1" x14ac:dyDescent="0.25">
      <c r="B3" s="17"/>
      <c r="C3" s="58"/>
      <c r="D3" s="59"/>
      <c r="E3" s="17"/>
      <c r="F3" s="41" t="s">
        <v>54</v>
      </c>
      <c r="G3" s="63"/>
      <c r="H3" s="64"/>
    </row>
    <row r="4" spans="2:12" ht="15" customHeight="1" x14ac:dyDescent="0.25">
      <c r="B4" s="60"/>
      <c r="C4" s="60"/>
      <c r="D4" s="61"/>
      <c r="E4" s="1" t="s">
        <v>1</v>
      </c>
      <c r="F4" s="41" t="s">
        <v>56</v>
      </c>
      <c r="G4" s="63"/>
      <c r="H4" s="64"/>
      <c r="L4" s="16"/>
    </row>
    <row r="5" spans="2:12" x14ac:dyDescent="0.25">
      <c r="E5" s="1" t="s">
        <v>1</v>
      </c>
      <c r="F5" s="41" t="s">
        <v>55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/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20</v>
      </c>
      <c r="G10" s="24">
        <f>PRODUCT(F10,E10)</f>
        <v>2080</v>
      </c>
      <c r="H10" s="40"/>
      <c r="I10" s="37"/>
    </row>
    <row r="11" spans="2:12" ht="15.75" x14ac:dyDescent="0.3">
      <c r="B11" s="3"/>
      <c r="C11" s="3"/>
      <c r="D11" s="3" t="s">
        <v>27</v>
      </c>
      <c r="E11" s="21">
        <v>30</v>
      </c>
      <c r="F11" s="3">
        <v>20</v>
      </c>
      <c r="G11" s="24">
        <f t="shared" si="0"/>
        <v>600</v>
      </c>
      <c r="H11" s="51" t="s">
        <v>58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52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52"/>
    </row>
    <row r="14" spans="2:12" ht="15.75" x14ac:dyDescent="0.3">
      <c r="B14" s="3"/>
      <c r="C14" s="3" t="s">
        <v>1</v>
      </c>
      <c r="D14" s="3" t="s">
        <v>28</v>
      </c>
      <c r="E14" s="21">
        <v>90</v>
      </c>
      <c r="F14" s="3">
        <v>20</v>
      </c>
      <c r="G14" s="24">
        <f t="shared" si="0"/>
        <v>1800</v>
      </c>
      <c r="H14" s="53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234</v>
      </c>
      <c r="F18" s="5"/>
      <c r="G18" s="23">
        <f>SUM(G7:G17)</f>
        <v>4480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 t="s">
        <v>60</v>
      </c>
    </row>
    <row r="23" spans="2:8" ht="15.75" x14ac:dyDescent="0.3">
      <c r="B23" s="3"/>
      <c r="C23" s="3"/>
      <c r="D23" s="3" t="s">
        <v>27</v>
      </c>
      <c r="E23" s="21">
        <v>30</v>
      </c>
      <c r="F23" s="3">
        <v>1</v>
      </c>
      <c r="G23" s="24">
        <f t="shared" si="1"/>
        <v>30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90</v>
      </c>
      <c r="F26" s="3">
        <v>1</v>
      </c>
      <c r="G26" s="24">
        <f t="shared" si="1"/>
        <v>90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234</v>
      </c>
      <c r="F29" s="19"/>
      <c r="G29" s="24">
        <f>SUM(G20:G28)</f>
        <v>224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1050</v>
      </c>
      <c r="F31" s="3">
        <v>1</v>
      </c>
      <c r="G31" s="24">
        <f>PRODUCT(E31,F31)</f>
        <v>1050</v>
      </c>
      <c r="H31" s="3" t="s">
        <v>59</v>
      </c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1050</v>
      </c>
      <c r="F34" s="19"/>
      <c r="G34" s="24">
        <f>SUM(E31:E33)</f>
        <v>1050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4480</v>
      </c>
      <c r="H43" s="9"/>
    </row>
    <row r="44" spans="2:8" ht="15.75" x14ac:dyDescent="0.3">
      <c r="B44" s="38" t="s">
        <v>39</v>
      </c>
      <c r="C44" s="49" t="s">
        <v>45</v>
      </c>
      <c r="D44" s="54"/>
      <c r="E44" s="54"/>
      <c r="F44" s="55"/>
      <c r="G44" s="28">
        <f>PRODUCT(G43,0.67)</f>
        <v>3001.6000000000004</v>
      </c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224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1050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5754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4275.6000000000004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>
        <f>PRODUCT(G43,0.33)</f>
        <v>1478.4</v>
      </c>
      <c r="H49" s="15"/>
    </row>
    <row r="50" spans="2:8" ht="15.75" x14ac:dyDescent="0.3">
      <c r="B50" s="31"/>
      <c r="C50" s="49" t="s">
        <v>49</v>
      </c>
      <c r="D50" s="56"/>
      <c r="E50" s="56"/>
      <c r="F50" s="57"/>
      <c r="G50" s="26">
        <f>20*40</f>
        <v>800</v>
      </c>
      <c r="H50" s="15" t="s">
        <v>61</v>
      </c>
    </row>
  </sheetData>
  <mergeCells count="18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  <mergeCell ref="H11:H14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IRA Activities Requiring Travel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2018-10-26T23:05:25Z</cp:lastPrinted>
  <dcterms:created xsi:type="dcterms:W3CDTF">2013-01-23T23:52:36Z</dcterms:created>
  <dcterms:modified xsi:type="dcterms:W3CDTF">2018-10-26T23:05:29Z</dcterms:modified>
</cp:coreProperties>
</file>