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1400" windowHeight="11175"/>
  </bookViews>
  <sheets>
    <sheet name="IRA Activities Requiring Travel" sheetId="2" r:id="rId1"/>
  </sheets>
  <calcPr calcId="162913"/>
</workbook>
</file>

<file path=xl/calcChain.xml><?xml version="1.0" encoding="utf-8"?>
<calcChain xmlns="http://schemas.openxmlformats.org/spreadsheetml/2006/main">
  <c r="G50" i="2" l="1"/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<sst xmlns="http://schemas.openxmlformats.org/spreadsheetml/2006/main" count="89" uniqueCount="62">
  <si>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</si>
  <si>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</si>
  <si>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</si>
  <si>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</si>
  <si>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</si>
  <si>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</si>
  <si>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</si>
  <si>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</si>
  <si>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</si>
  <si>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</si>
  <si>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</si>
  <si>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</si>
  <si>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</si>
  <si>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</si>
  <si>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</si>
  <si>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</si>
  <si>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</si>
  <si>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</si>
  <si>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</si>
  <si>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</si>
  <si>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</si>
  <si>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</si>
  <si>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</si>
  <si>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</si>
  <si>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</si>
  <si>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</si>
  <si>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</si>
  <si>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</si>
  <si>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</si>
  <si>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</si>
  <si>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</si>
  <si>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</si>
  <si>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</si>
  <si>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</si>
  <si>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</si>
  <si>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</si>
  <si>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</si>
  <si>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</si>
  <si>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</si>
  <si>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</si>
  <si>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</si>
  <si>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</si>
  <si>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</si>
  <si>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</si>
  <si>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</si>
  <si>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</si>
  <si>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</si>
  <si>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</si>
  <si>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</si>
  <si>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</si>
  <si>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</si>
  <si>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</si>
  <si>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</si>
  <si>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2018 - 2019</t>
  </si>
  <si>
    <t>IRA Proposal Sponsor Name: Dan Reineman</t>
  </si>
  <si>
    <t>Number of Faculty: 1</t>
  </si>
  <si>
    <t>Number of Students Participating: 20</t>
  </si>
  <si>
    <t>students pay a $40 lab fee, per catalog: https://catalog.csuci.edu/content.php?filter%5B27%5D=ESRM&amp;filter%5B29%5D=351&amp;filter%5Bcourse_type%5D=-1&amp;filter%5Bkeyword%5D=&amp;filter%5B32%5D=1&amp;filter%5Bcpage%5D=1&amp;cur_cat_oid=46&amp;expand=&amp;navoid=2954&amp;search_database=Filter#acalog_template_course_filter</t>
  </si>
  <si>
    <t>Activity Title: ESRM 351 Field Methods: Monitoring &amp; Assessment on Santa Rosa Island</t>
  </si>
  <si>
    <t>6 day island trip proposed; $5/day * 6 = $30 for lodging; $15/day * 6 = $90 for food</t>
  </si>
  <si>
    <t>field supplies (quadrats, transects, monitoring/recording equipment)</t>
  </si>
  <si>
    <t>(IPCO Ferry to SRI)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</si>
</sst>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1"/>
  </cellStyleXfs>
  <cellXfs count="67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3" fillId="5" borderId="5" xfId="0" applyFont="1" applyFill="1" applyBorder="1" applyAlignment="1" applyProtection="1">
      <alignment horizontal="left"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C16" zoomScaleNormal="100" workbookViewId="0">
      <selection activeCell="H50" sqref="H50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58</v>
      </c>
    </row>
    <row r="2" spans="2:12" ht="18.75" customHeight="1" x14ac:dyDescent="0.25">
      <c r="B2" s="49" t="s">
        <v>53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54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56</v>
      </c>
      <c r="G4" s="47"/>
      <c r="H4" s="48"/>
      <c r="L4" s="16"/>
    </row>
    <row r="5" spans="2:12" x14ac:dyDescent="0.25">
      <c r="E5" s="1" t="s">
        <v>1</v>
      </c>
      <c r="F5" s="46" t="s">
        <v>55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/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20</v>
      </c>
      <c r="G10" s="24">
        <f>PRODUCT(F10,E10)</f>
        <v>2080</v>
      </c>
      <c r="H10" s="40"/>
      <c r="I10" s="37"/>
    </row>
    <row r="11" spans="2:12" ht="15.75" x14ac:dyDescent="0.3">
      <c r="B11" s="3"/>
      <c r="C11" s="3"/>
      <c r="D11" s="3" t="s">
        <v>27</v>
      </c>
      <c r="E11" s="21">
        <v>30</v>
      </c>
      <c r="F11" s="3">
        <v>20</v>
      </c>
      <c r="G11" s="24">
        <f t="shared" si="0"/>
        <v>600</v>
      </c>
      <c r="H11" s="63" t="s">
        <v>59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64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64"/>
    </row>
    <row r="14" spans="2:12" ht="15.75" x14ac:dyDescent="0.3">
      <c r="B14" s="3"/>
      <c r="C14" s="3" t="s">
        <v>1</v>
      </c>
      <c r="D14" s="3" t="s">
        <v>28</v>
      </c>
      <c r="E14" s="21">
        <v>90</v>
      </c>
      <c r="F14" s="3">
        <v>20</v>
      </c>
      <c r="G14" s="24">
        <f t="shared" si="0"/>
        <v>1800</v>
      </c>
      <c r="H14" s="65"/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234</v>
      </c>
      <c r="F18" s="5"/>
      <c r="G18" s="23">
        <f>SUM(G7:G17)</f>
        <v>4480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>
        <v>104</v>
      </c>
      <c r="F22" s="3">
        <v>1</v>
      </c>
      <c r="G22" s="24">
        <f t="shared" ref="G22:G28" si="1">PRODUCT(F22,E22)</f>
        <v>104</v>
      </c>
      <c r="H22" s="3" t="s">
        <v>61</v>
      </c>
    </row>
    <row r="23" spans="2:8" ht="15.75" x14ac:dyDescent="0.3">
      <c r="B23" s="3"/>
      <c r="C23" s="3"/>
      <c r="D23" s="3" t="s">
        <v>27</v>
      </c>
      <c r="E23" s="21">
        <v>30</v>
      </c>
      <c r="F23" s="3">
        <v>1</v>
      </c>
      <c r="G23" s="24">
        <f t="shared" si="1"/>
        <v>30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90</v>
      </c>
      <c r="F26" s="3">
        <v>1</v>
      </c>
      <c r="G26" s="24">
        <f t="shared" si="1"/>
        <v>90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234</v>
      </c>
      <c r="F29" s="19"/>
      <c r="G29" s="24">
        <f>SUM(G20:G28)</f>
        <v>224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>
        <v>1050</v>
      </c>
      <c r="F31" s="3">
        <v>1</v>
      </c>
      <c r="G31" s="24">
        <f>PRODUCT(E31,F31)</f>
        <v>1050</v>
      </c>
      <c r="H31" s="3" t="s">
        <v>60</v>
      </c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1050</v>
      </c>
      <c r="F34" s="19"/>
      <c r="G34" s="24">
        <f>SUM(E31:E33)</f>
        <v>1050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4480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3001.6000000000004</v>
      </c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224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1050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5754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>
        <f>SUM(G44,G45,G46)</f>
        <v>4275.6000000000004</v>
      </c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>
        <f>PRODUCT(G43,0.33)</f>
        <v>1478.4</v>
      </c>
      <c r="H49" s="15"/>
    </row>
    <row r="50" spans="2:8" ht="77.25" x14ac:dyDescent="0.3">
      <c r="B50" s="31"/>
      <c r="C50" s="50" t="s">
        <v>49</v>
      </c>
      <c r="D50" s="55"/>
      <c r="E50" s="55"/>
      <c r="F50" s="56"/>
      <c r="G50" s="26">
        <f>20*40</f>
        <v>800</v>
      </c>
      <c r="H50" s="66" t="s">
        <v>57</v>
      </c>
    </row>
  </sheetData>
  <mergeCells count="18">
    <mergeCell ref="F5:H5"/>
    <mergeCell ref="C48:F48"/>
    <mergeCell ref="B42:H42"/>
    <mergeCell ref="C47:F47"/>
    <mergeCell ref="C45:F45"/>
    <mergeCell ref="C6:D6"/>
    <mergeCell ref="H11:H14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6" fitToHeight="0" orientation="portrait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IRA Activities Requiring Travel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2019-03-20T19:15:53Z</cp:lastPrinted>
  <dcterms:created xsi:type="dcterms:W3CDTF">2013-01-23T23:52:36Z</dcterms:created>
  <dcterms:modified xsi:type="dcterms:W3CDTF">2019-03-20T19:16:10Z</dcterms:modified>
</cp:coreProperties>
</file>