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ademics\IRA\AY1819, AY1718\Applications\Fall 2019 Activities\"/>
    </mc:Choice>
  </mc:AlternateContent>
  <bookViews>
    <workbookView xWindow="0" yWindow="0" windowWidth="25200" windowHeight="11985"/>
  </bookViews>
  <sheets>
    <sheet name="IRA Activities Requiring Travel" sheetId="2" r:id="rId1"/>
    <sheet name="Sheet2" sheetId="3" r:id="rId2"/>
  </sheets>
  <calcPr calcId="179021"/>
</workbook>
</file>

<file path=xl/calcChain.xml><?xml version="1.0" encoding="utf-8"?>
<calcChain xmlns="http://schemas.openxmlformats.org/spreadsheetml/2006/main">
  <c r="G8" i="2" l="1"/>
  <c r="G21" i="2"/>
  <c r="G10" i="2" l="1"/>
  <c r="G17" i="2"/>
  <c r="G20" i="2"/>
  <c r="G34" i="2"/>
  <c r="G46" i="2" s="1"/>
  <c r="G33" i="2"/>
  <c r="G32" i="2"/>
  <c r="E34" i="2"/>
  <c r="G39" i="2"/>
  <c r="G38" i="2"/>
  <c r="G37" i="2"/>
  <c r="G36" i="2"/>
  <c r="G28" i="2"/>
  <c r="G27" i="2"/>
  <c r="G26" i="2"/>
  <c r="G25" i="2"/>
  <c r="G24" i="2"/>
  <c r="G23" i="2"/>
  <c r="G22" i="2"/>
  <c r="G16" i="2"/>
  <c r="G12" i="2"/>
  <c r="G11" i="2"/>
  <c r="G9" i="2"/>
  <c r="G7" i="2"/>
  <c r="E29" i="2"/>
  <c r="G18" i="2" l="1"/>
  <c r="G43" i="2" s="1"/>
  <c r="G49" i="2" s="1"/>
  <c r="G41" i="2"/>
  <c r="G29" i="2"/>
  <c r="G45" i="2" s="1"/>
  <c r="G44" i="2" l="1"/>
  <c r="G48" i="2" s="1"/>
  <c r="G47" i="2"/>
</calcChain>
</file>

<file path=xl/sharedStrings.xml><?xml version="1.0" encoding="utf-8"?>
<sst xmlns="http://schemas.openxmlformats.org/spreadsheetml/2006/main" count="92" uniqueCount="63">
  <si>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</si>
  <si>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</si>
  <si>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</si>
  <si>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</si>
  <si>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</si>
  <si>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</si>
  <si>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</si>
  <si>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</si>
  <si>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</si>
  <si>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</si>
  <si>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</si>
  <si>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</si>
  <si>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</si>
  <si>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</si>
  <si>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</si>
  <si>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</si>
  <si>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</si>
  <si>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</si>
  <si>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</si>
  <si>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</si>
  <si>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</si>
  <si>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</si>
  <si>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</si>
  <si>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</si>
  <si>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</si>
  <si>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</si>
  <si>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</si>
  <si>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</si>
  <si>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</si>
  <si>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</si>
  <si>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</si>
  <si>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</si>
  <si>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</si>
  <si>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</si>
  <si>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</si>
  <si>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</si>
  <si>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</si>
  <si>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</si>
  <si>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</si>
  <si>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</si>
  <si>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</si>
  <si>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</si>
  <si>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</si>
  <si>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</si>
  <si>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</si>
  <si>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</si>
  <si>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</si>
  <si>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</si>
  <si>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</si>
  <si>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>CI Facilities Chargebacks</t>
  </si>
  <si>
    <t>($10/ticket automatically added when using CSU Travel Store)</t>
  </si>
  <si>
    <t xml:space="preserve">(i.e. charges for large campus rooms: 1) Grand Salon $395/day; 2) Petit Salon $265/day; 3) Malibu #100 $265/day) </t>
  </si>
  <si>
    <t>i.e. for boat trips to the Channel Islands via Island Packers; rates for CI = $54/person to Santa Cruz Island, $104/person for Santa Rosa Island (SRI) [please contact Aspen Coty to coordinate your trip]</t>
  </si>
  <si>
    <t>AY 2018 - 2019</t>
  </si>
  <si>
    <t>if traveling to SRI, please note a $20 per person/per day meal funding cap</t>
  </si>
  <si>
    <t>if traveling to SRI, please note a $5 per person/per day fee (commonly $15/person for 3-day trips)</t>
  </si>
  <si>
    <t>Number of Students Participating:12</t>
  </si>
  <si>
    <t>Number of Faculty:1</t>
  </si>
  <si>
    <t>Activity Title:Field Trip to LA Philharmonic</t>
  </si>
  <si>
    <t>gas</t>
  </si>
  <si>
    <t>IRA Proposal Sponsor Name: Malia Jade Roberson, Performing Arts, Music</t>
  </si>
  <si>
    <t>parking permit</t>
  </si>
  <si>
    <t>Photography for publication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</si>
</sst>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249977111117893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63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protection locked="0"/>
    </xf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0"/>
  <sheetViews>
    <sheetView tabSelected="1" zoomScale="150" zoomScaleNormal="150" workbookViewId="0">
      <selection activeCell="D32" sqref="D32"/>
    </sheetView>
  </sheetViews>
  <sheetFormatPr defaultColWidth="8.85546875"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" bestFit="1" customWidth="1"/>
    <col min="6" max="6" width="9.85546875" customWidth="1"/>
    <col min="7" max="7" width="9.140625" customWidth="1"/>
    <col min="8" max="8" width="56.42578125" customWidth="1"/>
  </cols>
  <sheetData>
    <row r="1" spans="2:12" ht="23.25" customHeight="1" x14ac:dyDescent="0.25">
      <c r="B1" s="59" t="s">
        <v>24</v>
      </c>
      <c r="C1" s="59"/>
      <c r="D1" s="59"/>
      <c r="E1" s="59"/>
      <c r="F1" s="18"/>
      <c r="G1" s="20"/>
      <c r="H1" s="36" t="s">
        <v>58</v>
      </c>
    </row>
    <row r="2" spans="2:12" ht="18.75" customHeight="1" x14ac:dyDescent="0.25">
      <c r="B2" s="62" t="s">
        <v>53</v>
      </c>
      <c r="C2" s="62"/>
      <c r="D2" s="62"/>
      <c r="E2" s="18"/>
      <c r="F2" s="34"/>
      <c r="G2" s="20"/>
      <c r="H2" s="35"/>
    </row>
    <row r="3" spans="2:12" ht="16.5" customHeight="1" x14ac:dyDescent="0.25">
      <c r="B3" s="17"/>
      <c r="C3" s="55"/>
      <c r="D3" s="56"/>
      <c r="E3" s="17"/>
      <c r="F3" s="41" t="s">
        <v>60</v>
      </c>
      <c r="G3" s="60"/>
      <c r="H3" s="61"/>
    </row>
    <row r="4" spans="2:12" ht="15" customHeight="1" x14ac:dyDescent="0.25">
      <c r="B4" s="57"/>
      <c r="C4" s="57"/>
      <c r="D4" s="58"/>
      <c r="E4" s="1" t="s">
        <v>1</v>
      </c>
      <c r="F4" s="41" t="s">
        <v>56</v>
      </c>
      <c r="G4" s="60"/>
      <c r="H4" s="61"/>
      <c r="L4" s="16"/>
    </row>
    <row r="5" spans="2:12" x14ac:dyDescent="0.25">
      <c r="E5" s="1" t="s">
        <v>1</v>
      </c>
      <c r="F5" s="41" t="s">
        <v>57</v>
      </c>
      <c r="G5" s="42"/>
      <c r="H5" s="43"/>
    </row>
    <row r="6" spans="2:12" x14ac:dyDescent="0.25">
      <c r="B6" s="2" t="s">
        <v>28</v>
      </c>
      <c r="C6" s="45" t="s">
        <v>25</v>
      </c>
      <c r="D6" s="50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ht="15.75" x14ac:dyDescent="0.3">
      <c r="B8" s="3"/>
      <c r="C8" s="3"/>
      <c r="D8" s="3" t="s">
        <v>42</v>
      </c>
      <c r="E8" s="21">
        <v>0</v>
      </c>
      <c r="F8" s="3"/>
      <c r="G8" s="24">
        <f>SUM(E8*F8)</f>
        <v>0</v>
      </c>
      <c r="H8" s="39" t="s">
        <v>50</v>
      </c>
    </row>
    <row r="9" spans="2:12" ht="15.75" x14ac:dyDescent="0.3">
      <c r="B9" s="3"/>
      <c r="C9" s="3"/>
      <c r="D9" s="3" t="s">
        <v>6</v>
      </c>
      <c r="E9" s="21">
        <v>10</v>
      </c>
      <c r="F9" s="3">
        <v>12</v>
      </c>
      <c r="G9" s="24">
        <f t="shared" ref="G9:G17" si="0">PRODUCT(F9,E9)</f>
        <v>120</v>
      </c>
      <c r="H9" s="3"/>
    </row>
    <row r="10" spans="2:12" ht="39" customHeight="1" x14ac:dyDescent="0.3">
      <c r="B10" s="3"/>
      <c r="C10" s="3"/>
      <c r="D10" s="3" t="s">
        <v>43</v>
      </c>
      <c r="E10" s="21"/>
      <c r="F10" s="3"/>
      <c r="G10" s="24">
        <f>PRODUCT(F10,E10)</f>
        <v>0</v>
      </c>
      <c r="H10" s="40" t="s">
        <v>52</v>
      </c>
      <c r="I10" s="37"/>
    </row>
    <row r="11" spans="2:12" ht="27" x14ac:dyDescent="0.3">
      <c r="B11" s="3"/>
      <c r="C11" s="3"/>
      <c r="D11" s="3" t="s">
        <v>26</v>
      </c>
      <c r="E11" s="21"/>
      <c r="F11" s="3"/>
      <c r="G11" s="24">
        <f t="shared" si="0"/>
        <v>0</v>
      </c>
      <c r="H11" s="40" t="s">
        <v>55</v>
      </c>
    </row>
    <row r="12" spans="2:12" ht="15.75" x14ac:dyDescent="0.3">
      <c r="B12" s="3"/>
      <c r="C12" s="3"/>
      <c r="D12" s="3" t="s">
        <v>7</v>
      </c>
      <c r="E12" s="21"/>
      <c r="F12" s="3"/>
      <c r="G12" s="24">
        <f t="shared" si="0"/>
        <v>0</v>
      </c>
      <c r="H12" s="3"/>
    </row>
    <row r="13" spans="2:12" ht="15.75" x14ac:dyDescent="0.3">
      <c r="B13" s="3"/>
      <c r="C13" s="3"/>
      <c r="D13" s="3" t="s">
        <v>8</v>
      </c>
      <c r="E13" s="21"/>
      <c r="F13" s="3"/>
      <c r="G13" s="24">
        <v>0</v>
      </c>
      <c r="H13" s="3"/>
    </row>
    <row r="14" spans="2:12" ht="15.75" x14ac:dyDescent="0.3">
      <c r="B14" s="3"/>
      <c r="C14" s="3" t="s">
        <v>1</v>
      </c>
      <c r="D14" s="3" t="s">
        <v>27</v>
      </c>
      <c r="E14" s="21"/>
      <c r="F14" s="3"/>
      <c r="G14" s="24">
        <v>300</v>
      </c>
      <c r="H14" s="39" t="s">
        <v>54</v>
      </c>
    </row>
    <row r="15" spans="2:12" ht="15.75" x14ac:dyDescent="0.3">
      <c r="B15" s="3"/>
      <c r="C15" s="3" t="s">
        <v>1</v>
      </c>
      <c r="D15" s="3" t="s">
        <v>9</v>
      </c>
      <c r="E15" s="21"/>
      <c r="F15" s="3"/>
      <c r="G15" s="24">
        <v>780</v>
      </c>
      <c r="H15" s="3"/>
    </row>
    <row r="16" spans="2:12" ht="15.75" x14ac:dyDescent="0.3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ht="15.75" x14ac:dyDescent="0.3">
      <c r="B17" s="4"/>
      <c r="C17" s="4" t="s">
        <v>12</v>
      </c>
      <c r="D17" s="30" t="s">
        <v>61</v>
      </c>
      <c r="E17" s="22">
        <v>9</v>
      </c>
      <c r="F17" s="5">
        <v>5</v>
      </c>
      <c r="G17" s="24">
        <f t="shared" si="0"/>
        <v>45</v>
      </c>
      <c r="H17" s="5"/>
    </row>
    <row r="18" spans="2:8" ht="15.75" x14ac:dyDescent="0.3">
      <c r="B18" s="4"/>
      <c r="C18" s="6"/>
      <c r="D18" s="11" t="s">
        <v>18</v>
      </c>
      <c r="E18" s="23"/>
      <c r="F18" s="5"/>
      <c r="G18" s="23">
        <f>SUM(G7:G17)</f>
        <v>1245</v>
      </c>
      <c r="H18" s="5"/>
    </row>
    <row r="19" spans="2:8" x14ac:dyDescent="0.25">
      <c r="B19" s="2" t="s">
        <v>29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ht="15.75" x14ac:dyDescent="0.3">
      <c r="B20" s="3"/>
      <c r="C20" s="3"/>
      <c r="D20" s="3" t="s">
        <v>0</v>
      </c>
      <c r="E20" s="21"/>
      <c r="F20" s="3"/>
      <c r="G20" s="24">
        <f>PRODUCT(E20,F20)</f>
        <v>0</v>
      </c>
      <c r="H20" s="3"/>
    </row>
    <row r="21" spans="2:8" ht="15.75" x14ac:dyDescent="0.3">
      <c r="B21" s="3"/>
      <c r="C21" s="3"/>
      <c r="D21" s="3" t="s">
        <v>42</v>
      </c>
      <c r="E21" s="21">
        <v>0</v>
      </c>
      <c r="F21" s="3"/>
      <c r="G21" s="24">
        <f>SUM(E21*F21)</f>
        <v>0</v>
      </c>
      <c r="H21" s="39" t="s">
        <v>50</v>
      </c>
    </row>
    <row r="22" spans="2:8" ht="15.75" x14ac:dyDescent="0.3">
      <c r="B22" s="3"/>
      <c r="C22" s="3"/>
      <c r="D22" s="3" t="s">
        <v>6</v>
      </c>
      <c r="E22" s="21">
        <v>10</v>
      </c>
      <c r="F22" s="3"/>
      <c r="G22" s="24">
        <f t="shared" ref="G22:G28" si="1">PRODUCT(F22,E22)</f>
        <v>10</v>
      </c>
      <c r="H22" s="3"/>
    </row>
    <row r="23" spans="2:8" ht="15.75" x14ac:dyDescent="0.3">
      <c r="B23" s="3"/>
      <c r="C23" s="3"/>
      <c r="D23" s="3" t="s">
        <v>26</v>
      </c>
      <c r="E23" s="21"/>
      <c r="F23" s="3"/>
      <c r="G23" s="24">
        <f t="shared" si="1"/>
        <v>0</v>
      </c>
      <c r="H23" s="3"/>
    </row>
    <row r="24" spans="2:8" ht="15.75" x14ac:dyDescent="0.3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 ht="15.75" x14ac:dyDescent="0.3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ht="15.75" x14ac:dyDescent="0.3">
      <c r="B26" s="3"/>
      <c r="C26" s="3"/>
      <c r="D26" s="3" t="s">
        <v>27</v>
      </c>
      <c r="E26" s="21"/>
      <c r="F26" s="3"/>
      <c r="G26" s="24">
        <f t="shared" si="1"/>
        <v>0</v>
      </c>
      <c r="H26" s="3"/>
    </row>
    <row r="27" spans="2:8" ht="15.75" x14ac:dyDescent="0.3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ht="15.75" x14ac:dyDescent="0.3">
      <c r="B28" s="3"/>
      <c r="C28" s="3" t="s">
        <v>12</v>
      </c>
      <c r="D28" s="3" t="s">
        <v>61</v>
      </c>
      <c r="E28" s="21">
        <v>9</v>
      </c>
      <c r="F28" s="3"/>
      <c r="G28" s="24">
        <f t="shared" si="1"/>
        <v>9</v>
      </c>
      <c r="H28" s="3"/>
    </row>
    <row r="29" spans="2:8" ht="15.75" x14ac:dyDescent="0.3">
      <c r="B29" s="3"/>
      <c r="C29" s="3"/>
      <c r="D29" s="1" t="s">
        <v>19</v>
      </c>
      <c r="E29" s="24">
        <f>SUM(E20:E28)</f>
        <v>19</v>
      </c>
      <c r="F29" s="19"/>
      <c r="G29" s="24">
        <f>SUM(G20:G28)</f>
        <v>19</v>
      </c>
      <c r="H29" s="10"/>
    </row>
    <row r="30" spans="2:8" x14ac:dyDescent="0.25">
      <c r="B30" s="2" t="s">
        <v>30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ht="15.75" x14ac:dyDescent="0.3">
      <c r="B31" s="3"/>
      <c r="C31" s="3"/>
      <c r="D31" s="3" t="s">
        <v>62</v>
      </c>
      <c r="E31" s="25"/>
      <c r="F31" s="3"/>
      <c r="G31" s="24">
        <v>125</v>
      </c>
      <c r="H31" s="3"/>
    </row>
    <row r="32" spans="2:8" ht="27.75" customHeight="1" x14ac:dyDescent="0.3">
      <c r="B32" s="3"/>
      <c r="C32" s="3"/>
      <c r="D32" s="3" t="s">
        <v>49</v>
      </c>
      <c r="E32" s="21"/>
      <c r="F32" s="3"/>
      <c r="G32" s="24">
        <f t="shared" ref="G32:G33" si="2">PRODUCT(E32,F32)</f>
        <v>0</v>
      </c>
      <c r="H32" s="40" t="s">
        <v>51</v>
      </c>
    </row>
    <row r="33" spans="2:8" ht="15.75" x14ac:dyDescent="0.3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ht="15.75" x14ac:dyDescent="0.3">
      <c r="B34" s="3"/>
      <c r="C34" s="3"/>
      <c r="D34" s="1" t="s">
        <v>20</v>
      </c>
      <c r="E34" s="24">
        <f>SUM(E31:E33)</f>
        <v>0</v>
      </c>
      <c r="F34" s="19"/>
      <c r="G34" s="24">
        <f>SUM(E31:E33)</f>
        <v>0</v>
      </c>
      <c r="H34" s="3"/>
    </row>
    <row r="35" spans="2:8" x14ac:dyDescent="0.25">
      <c r="B35" s="2" t="s">
        <v>31</v>
      </c>
      <c r="C35" s="2" t="s">
        <v>16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ht="15.75" x14ac:dyDescent="0.3">
      <c r="B36" s="3"/>
      <c r="C36" s="3"/>
      <c r="D36" s="3" t="s">
        <v>17</v>
      </c>
      <c r="E36" s="25"/>
      <c r="F36" s="3"/>
      <c r="G36" s="24">
        <f t="shared" ref="G36:G39" si="3">PRODUCT(F36,E36)</f>
        <v>0</v>
      </c>
      <c r="H36" s="3"/>
    </row>
    <row r="37" spans="2:8" ht="15.75" x14ac:dyDescent="0.3">
      <c r="B37" s="3"/>
      <c r="C37" s="3"/>
      <c r="D37" s="3" t="s">
        <v>22</v>
      </c>
      <c r="E37" s="21"/>
      <c r="F37" s="3"/>
      <c r="G37" s="24">
        <f t="shared" si="3"/>
        <v>0</v>
      </c>
      <c r="H37" s="3"/>
    </row>
    <row r="38" spans="2:8" ht="15.75" x14ac:dyDescent="0.3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ht="15.75" x14ac:dyDescent="0.3">
      <c r="B39" s="3"/>
      <c r="C39" s="3"/>
      <c r="D39" s="3" t="s">
        <v>23</v>
      </c>
      <c r="E39" s="21"/>
      <c r="F39" s="3"/>
      <c r="G39" s="24">
        <f t="shared" si="3"/>
        <v>0</v>
      </c>
      <c r="H39" s="3"/>
    </row>
    <row r="40" spans="2:8" ht="15.75" x14ac:dyDescent="0.3">
      <c r="B40" s="3"/>
      <c r="C40" s="3" t="s">
        <v>15</v>
      </c>
      <c r="D40" s="3" t="s">
        <v>59</v>
      </c>
      <c r="E40" s="21">
        <v>10</v>
      </c>
      <c r="F40" s="3">
        <v>5</v>
      </c>
      <c r="G40" s="24"/>
      <c r="H40" s="3"/>
    </row>
    <row r="41" spans="2:8" ht="15.75" x14ac:dyDescent="0.3">
      <c r="B41" s="3"/>
      <c r="C41" s="3"/>
      <c r="D41" s="1" t="s">
        <v>21</v>
      </c>
      <c r="E41" s="24"/>
      <c r="F41" s="19"/>
      <c r="G41" s="24">
        <f>SUM(G36:G40)</f>
        <v>0</v>
      </c>
      <c r="H41" s="3"/>
    </row>
    <row r="42" spans="2:8" x14ac:dyDescent="0.25">
      <c r="B42" s="45" t="s">
        <v>36</v>
      </c>
      <c r="C42" s="42"/>
      <c r="D42" s="42"/>
      <c r="E42" s="42"/>
      <c r="F42" s="42"/>
      <c r="G42" s="42"/>
      <c r="H42" s="43"/>
    </row>
    <row r="43" spans="2:8" ht="15.75" x14ac:dyDescent="0.3">
      <c r="B43" s="33" t="s">
        <v>37</v>
      </c>
      <c r="C43" s="49" t="s">
        <v>41</v>
      </c>
      <c r="D43" s="42"/>
      <c r="E43" s="42"/>
      <c r="F43" s="43"/>
      <c r="G43" s="26">
        <f>G18</f>
        <v>1245</v>
      </c>
      <c r="H43" s="9"/>
    </row>
    <row r="44" spans="2:8" ht="15.75" x14ac:dyDescent="0.3">
      <c r="B44" s="38" t="s">
        <v>38</v>
      </c>
      <c r="C44" s="49" t="s">
        <v>44</v>
      </c>
      <c r="D44" s="51"/>
      <c r="E44" s="51"/>
      <c r="F44" s="52"/>
      <c r="G44" s="28">
        <f>PRODUCT(G43,0.67)</f>
        <v>834.15000000000009</v>
      </c>
      <c r="H44" s="15"/>
    </row>
    <row r="45" spans="2:8" ht="15.75" x14ac:dyDescent="0.3">
      <c r="B45" s="33" t="s">
        <v>39</v>
      </c>
      <c r="C45" s="49" t="s">
        <v>32</v>
      </c>
      <c r="D45" s="42"/>
      <c r="E45" s="42"/>
      <c r="F45" s="43"/>
      <c r="G45" s="26">
        <f>G29</f>
        <v>19</v>
      </c>
      <c r="H45" s="9" t="s">
        <v>33</v>
      </c>
    </row>
    <row r="46" spans="2:8" ht="15.75" x14ac:dyDescent="0.3">
      <c r="B46" s="33" t="s">
        <v>40</v>
      </c>
      <c r="C46" s="49" t="s">
        <v>34</v>
      </c>
      <c r="D46" s="42"/>
      <c r="E46" s="42"/>
      <c r="F46" s="43"/>
      <c r="G46" s="26">
        <f>G34</f>
        <v>0</v>
      </c>
      <c r="H46" s="9" t="s">
        <v>35</v>
      </c>
    </row>
    <row r="47" spans="2:8" ht="15.75" x14ac:dyDescent="0.3">
      <c r="B47" s="32"/>
      <c r="C47" s="46" t="s">
        <v>46</v>
      </c>
      <c r="D47" s="47"/>
      <c r="E47" s="47"/>
      <c r="F47" s="48"/>
      <c r="G47" s="27">
        <f>SUM(G43,G45,G46)</f>
        <v>1264</v>
      </c>
      <c r="H47" s="12"/>
    </row>
    <row r="48" spans="2:8" x14ac:dyDescent="0.25">
      <c r="B48" s="13"/>
      <c r="C48" s="44" t="s">
        <v>45</v>
      </c>
      <c r="D48" s="44"/>
      <c r="E48" s="44"/>
      <c r="F48" s="44"/>
      <c r="G48" s="29">
        <f>SUM(G44,G45,G46)</f>
        <v>853.15000000000009</v>
      </c>
      <c r="H48" s="14"/>
    </row>
    <row r="49" spans="2:8" ht="15.75" x14ac:dyDescent="0.3">
      <c r="B49" s="8"/>
      <c r="C49" s="49" t="s">
        <v>47</v>
      </c>
      <c r="D49" s="42"/>
      <c r="E49" s="42"/>
      <c r="F49" s="43"/>
      <c r="G49" s="26">
        <f>PRODUCT(G43,0.33)</f>
        <v>410.85</v>
      </c>
      <c r="H49" s="15"/>
    </row>
    <row r="50" spans="2:8" ht="15.75" x14ac:dyDescent="0.3">
      <c r="B50" s="31"/>
      <c r="C50" s="49" t="s">
        <v>48</v>
      </c>
      <c r="D50" s="53"/>
      <c r="E50" s="53"/>
      <c r="F50" s="54"/>
      <c r="G50" s="26"/>
      <c r="H50" s="15"/>
    </row>
  </sheetData>
  <mergeCells count="17">
    <mergeCell ref="C3:D3"/>
    <mergeCell ref="B4:D4"/>
    <mergeCell ref="B1:E1"/>
    <mergeCell ref="F3:H3"/>
    <mergeCell ref="F4:H4"/>
    <mergeCell ref="B2:D2"/>
    <mergeCell ref="C49:F49"/>
    <mergeCell ref="C43:F43"/>
    <mergeCell ref="C46:F46"/>
    <mergeCell ref="C44:F44"/>
    <mergeCell ref="C50:F50"/>
    <mergeCell ref="F5:H5"/>
    <mergeCell ref="C48:F48"/>
    <mergeCell ref="B42:H42"/>
    <mergeCell ref="C47:F47"/>
    <mergeCell ref="C45:F45"/>
    <mergeCell ref="C6:D6"/>
  </mergeCells>
  <pageMargins left="0.2" right="0.25" top="0.25" bottom="0.3" header="0.3" footer="0.3"/>
  <pageSetup scale="86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2019-04-04T17:54:26Z</cp:lastPrinted>
  <dcterms:created xsi:type="dcterms:W3CDTF">2013-01-23T23:52:36Z</dcterms:created>
  <dcterms:modified xsi:type="dcterms:W3CDTF">2019-04-04T17:54:30Z</dcterms:modified>
</cp:coreProperties>
</file>