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79021"/>
</workbook>
</file>

<file path=xl/calcChain.xml><?xml version="1.0" encoding="utf-8"?>
<calcChain xmlns="http://schemas.openxmlformats.org/spreadsheetml/2006/main">
  <c r="G8" i="2" l="1"/>
  <c r="G21" i="2"/>
  <c r="G10" i="2" l="1"/>
  <c r="G17" i="2"/>
  <c r="G20" i="2"/>
  <c r="G34" i="2"/>
  <c r="G46" i="2" s="1"/>
  <c r="G33" i="2"/>
  <c r="G32" i="2"/>
  <c r="E34" i="2"/>
  <c r="G39" i="2"/>
  <c r="G38" i="2"/>
  <c r="G37" i="2"/>
  <c r="G36" i="2"/>
  <c r="G28" i="2"/>
  <c r="G27" i="2"/>
  <c r="G26" i="2"/>
  <c r="G25" i="2"/>
  <c r="G24" i="2"/>
  <c r="G23" i="2"/>
  <c r="G22" i="2"/>
  <c r="G16" i="2"/>
  <c r="G12" i="2"/>
  <c r="G11" i="2"/>
  <c r="G9" i="2"/>
  <c r="G7" i="2"/>
  <c r="E29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<sst xmlns="http://schemas.openxmlformats.org/spreadsheetml/2006/main" count="92" uniqueCount="63">
  <si>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</si>
  <si>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</si>
  <si>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</si>
  <si>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</si>
  <si>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</si>
  <si>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</si>
  <si>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</si>
  <si>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</si>
  <si>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</si>
  <si>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</si>
  <si>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</si>
  <si>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</si>
  <si>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</si>
  <si>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</si>
  <si>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</si>
  <si>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</si>
  <si>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</si>
  <si>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</si>
  <si>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</si>
  <si>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</si>
  <si>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</si>
  <si>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</si>
  <si>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</si>
  <si>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</si>
  <si>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</si>
  <si>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</si>
  <si>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</si>
  <si>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</si>
  <si>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</si>
  <si>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</si>
  <si>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</si>
  <si>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</si>
  <si>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</si>
  <si>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</si>
  <si>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</si>
  <si>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</si>
  <si>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</si>
  <si>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</si>
  <si>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</si>
  <si>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</si>
  <si>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</si>
  <si>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</si>
  <si>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</si>
  <si>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</si>
  <si>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</si>
  <si>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</si>
  <si>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</si>
  <si>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</si>
  <si>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</si>
  <si>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</si>
  <si>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</si>
  <si>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</si>
  <si>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</si>
  <si>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</si>
  <si>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</si>
  <si>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</si>
  <si>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Number of Students Participating:12</t>
  </si>
  <si>
    <t>Number of Faculty:1</t>
  </si>
  <si>
    <t>Activity Title:Field Trip to LA Philharmonic</t>
  </si>
  <si>
    <t>gas</t>
  </si>
  <si>
    <t>IRA Proposal Sponsor Name: Malia Jade Roberson, Performing Arts, Music</t>
  </si>
  <si>
    <t>parking permit</t>
  </si>
  <si>
    <t>Photography for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</si>
</sst>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="150" zoomScaleNormal="150" workbookViewId="0">
      <selection activeCell="D32" sqref="D32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24</v>
      </c>
      <c r="C1" s="59"/>
      <c r="D1" s="59"/>
      <c r="E1" s="59"/>
      <c r="F1" s="18"/>
      <c r="G1" s="20"/>
      <c r="H1" s="36" t="s">
        <v>58</v>
      </c>
    </row>
    <row r="2" spans="2:12" ht="18.75" customHeight="1" x14ac:dyDescent="0.25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60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x14ac:dyDescent="0.25">
      <c r="E5" s="1" t="s">
        <v>1</v>
      </c>
      <c r="F5" s="41" t="s">
        <v>57</v>
      </c>
      <c r="G5" s="42"/>
      <c r="H5" s="43"/>
    </row>
    <row r="6" spans="2:12" x14ac:dyDescent="0.25">
      <c r="B6" s="2" t="s">
        <v>28</v>
      </c>
      <c r="C6" s="45" t="s">
        <v>25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42</v>
      </c>
      <c r="E8" s="21">
        <v>0</v>
      </c>
      <c r="F8" s="3"/>
      <c r="G8" s="24">
        <f>SUM(E8*F8)</f>
        <v>0</v>
      </c>
      <c r="H8" s="39" t="s">
        <v>50</v>
      </c>
    </row>
    <row r="9" spans="2:12" ht="15.75" x14ac:dyDescent="0.3">
      <c r="B9" s="3"/>
      <c r="C9" s="3"/>
      <c r="D9" s="3" t="s">
        <v>6</v>
      </c>
      <c r="E9" s="21">
        <v>10</v>
      </c>
      <c r="F9" s="3">
        <v>12</v>
      </c>
      <c r="G9" s="24">
        <f t="shared" ref="G9:G17" si="0">PRODUCT(F9,E9)</f>
        <v>120</v>
      </c>
      <c r="H9" s="3"/>
    </row>
    <row r="10" spans="2:12" ht="39" customHeight="1" x14ac:dyDescent="0.3">
      <c r="B10" s="3"/>
      <c r="C10" s="3"/>
      <c r="D10" s="3" t="s">
        <v>43</v>
      </c>
      <c r="E10" s="21"/>
      <c r="F10" s="3"/>
      <c r="G10" s="24">
        <f>PRODUCT(F10,E10)</f>
        <v>0</v>
      </c>
      <c r="H10" s="40" t="s">
        <v>52</v>
      </c>
      <c r="I10" s="37"/>
    </row>
    <row r="11" spans="2:12" ht="27" x14ac:dyDescent="0.3">
      <c r="B11" s="3"/>
      <c r="C11" s="3"/>
      <c r="D11" s="3" t="s">
        <v>26</v>
      </c>
      <c r="E11" s="21"/>
      <c r="F11" s="3"/>
      <c r="G11" s="24">
        <f t="shared" si="0"/>
        <v>0</v>
      </c>
      <c r="H11" s="40" t="s">
        <v>55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v>0</v>
      </c>
      <c r="H13" s="3"/>
    </row>
    <row r="14" spans="2:12" ht="15.75" x14ac:dyDescent="0.3">
      <c r="B14" s="3"/>
      <c r="C14" s="3" t="s">
        <v>1</v>
      </c>
      <c r="D14" s="3" t="s">
        <v>27</v>
      </c>
      <c r="E14" s="21"/>
      <c r="F14" s="3"/>
      <c r="G14" s="24">
        <v>300</v>
      </c>
      <c r="H14" s="39" t="s">
        <v>54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v>780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61</v>
      </c>
      <c r="E17" s="22">
        <v>9</v>
      </c>
      <c r="F17" s="5">
        <v>5</v>
      </c>
      <c r="G17" s="24">
        <f t="shared" si="0"/>
        <v>45</v>
      </c>
      <c r="H17" s="5"/>
    </row>
    <row r="18" spans="2:8" ht="15.75" x14ac:dyDescent="0.3">
      <c r="B18" s="4"/>
      <c r="C18" s="6"/>
      <c r="D18" s="11" t="s">
        <v>18</v>
      </c>
      <c r="E18" s="23"/>
      <c r="F18" s="5"/>
      <c r="G18" s="23">
        <f>SUM(G7:G17)</f>
        <v>1245</v>
      </c>
      <c r="H18" s="5"/>
    </row>
    <row r="19" spans="2:8" x14ac:dyDescent="0.25">
      <c r="B19" s="2" t="s">
        <v>29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42</v>
      </c>
      <c r="E21" s="21">
        <v>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>
        <v>10</v>
      </c>
      <c r="F22" s="3"/>
      <c r="G22" s="24">
        <f t="shared" ref="G22:G28" si="1">PRODUCT(F22,E22)</f>
        <v>10</v>
      </c>
      <c r="H22" s="3"/>
    </row>
    <row r="23" spans="2:8" ht="15.75" x14ac:dyDescent="0.3">
      <c r="B23" s="3"/>
      <c r="C23" s="3"/>
      <c r="D23" s="3" t="s">
        <v>26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27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 t="s">
        <v>61</v>
      </c>
      <c r="E28" s="21">
        <v>9</v>
      </c>
      <c r="F28" s="3"/>
      <c r="G28" s="24">
        <f t="shared" si="1"/>
        <v>9</v>
      </c>
      <c r="H28" s="3"/>
    </row>
    <row r="29" spans="2:8" ht="15.75" x14ac:dyDescent="0.3">
      <c r="B29" s="3"/>
      <c r="C29" s="3"/>
      <c r="D29" s="1" t="s">
        <v>19</v>
      </c>
      <c r="E29" s="24">
        <f>SUM(E20:E28)</f>
        <v>19</v>
      </c>
      <c r="F29" s="19"/>
      <c r="G29" s="24">
        <f>SUM(G20:G28)</f>
        <v>19</v>
      </c>
      <c r="H29" s="10"/>
    </row>
    <row r="30" spans="2:8" x14ac:dyDescent="0.25">
      <c r="B30" s="2" t="s">
        <v>30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62</v>
      </c>
      <c r="E31" s="25"/>
      <c r="F31" s="3"/>
      <c r="G31" s="24">
        <v>125</v>
      </c>
      <c r="H31" s="3"/>
    </row>
    <row r="32" spans="2:8" ht="27.75" customHeight="1" x14ac:dyDescent="0.3">
      <c r="B32" s="3"/>
      <c r="C32" s="3"/>
      <c r="D32" s="3" t="s">
        <v>49</v>
      </c>
      <c r="E32" s="21"/>
      <c r="F32" s="3"/>
      <c r="G32" s="24">
        <f t="shared" ref="G32:G33" si="2">PRODUCT(E32,F32)</f>
        <v>0</v>
      </c>
      <c r="H32" s="40" t="s">
        <v>51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20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31</v>
      </c>
      <c r="C35" s="2" t="s">
        <v>16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17</v>
      </c>
      <c r="E36" s="25"/>
      <c r="F36" s="3"/>
      <c r="G36" s="24">
        <f t="shared" ref="G36:G39" si="3">PRODUCT(F36,E36)</f>
        <v>0</v>
      </c>
      <c r="H36" s="3"/>
    </row>
    <row r="37" spans="2:8" ht="15.75" x14ac:dyDescent="0.3">
      <c r="B37" s="3"/>
      <c r="C37" s="3"/>
      <c r="D37" s="3" t="s">
        <v>22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23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15</v>
      </c>
      <c r="D40" s="3" t="s">
        <v>59</v>
      </c>
      <c r="E40" s="21">
        <v>10</v>
      </c>
      <c r="F40" s="3">
        <v>5</v>
      </c>
      <c r="G40" s="24"/>
      <c r="H40" s="3"/>
    </row>
    <row r="41" spans="2:8" ht="15.75" x14ac:dyDescent="0.3">
      <c r="B41" s="3"/>
      <c r="C41" s="3"/>
      <c r="D41" s="1" t="s">
        <v>21</v>
      </c>
      <c r="E41" s="24"/>
      <c r="F41" s="19"/>
      <c r="G41" s="24">
        <f>SUM(G36:G40)</f>
        <v>0</v>
      </c>
      <c r="H41" s="3"/>
    </row>
    <row r="42" spans="2:8" x14ac:dyDescent="0.25">
      <c r="B42" s="45" t="s">
        <v>36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37</v>
      </c>
      <c r="C43" s="49" t="s">
        <v>41</v>
      </c>
      <c r="D43" s="42"/>
      <c r="E43" s="42"/>
      <c r="F43" s="43"/>
      <c r="G43" s="26">
        <f>G18</f>
        <v>1245</v>
      </c>
      <c r="H43" s="9"/>
    </row>
    <row r="44" spans="2:8" ht="15.75" x14ac:dyDescent="0.3">
      <c r="B44" s="38" t="s">
        <v>38</v>
      </c>
      <c r="C44" s="49" t="s">
        <v>44</v>
      </c>
      <c r="D44" s="51"/>
      <c r="E44" s="51"/>
      <c r="F44" s="52"/>
      <c r="G44" s="28">
        <f>PRODUCT(G43,0.67)</f>
        <v>834.15000000000009</v>
      </c>
      <c r="H44" s="15"/>
    </row>
    <row r="45" spans="2:8" ht="15.75" x14ac:dyDescent="0.3">
      <c r="B45" s="33" t="s">
        <v>39</v>
      </c>
      <c r="C45" s="49" t="s">
        <v>32</v>
      </c>
      <c r="D45" s="42"/>
      <c r="E45" s="42"/>
      <c r="F45" s="43"/>
      <c r="G45" s="26">
        <f>G29</f>
        <v>19</v>
      </c>
      <c r="H45" s="9" t="s">
        <v>33</v>
      </c>
    </row>
    <row r="46" spans="2:8" ht="15.75" x14ac:dyDescent="0.3">
      <c r="B46" s="33" t="s">
        <v>40</v>
      </c>
      <c r="C46" s="49" t="s">
        <v>34</v>
      </c>
      <c r="D46" s="42"/>
      <c r="E46" s="42"/>
      <c r="F46" s="43"/>
      <c r="G46" s="26">
        <f>G34</f>
        <v>0</v>
      </c>
      <c r="H46" s="9" t="s">
        <v>35</v>
      </c>
    </row>
    <row r="47" spans="2:8" ht="15.75" x14ac:dyDescent="0.3">
      <c r="B47" s="32"/>
      <c r="C47" s="46" t="s">
        <v>46</v>
      </c>
      <c r="D47" s="47"/>
      <c r="E47" s="47"/>
      <c r="F47" s="48"/>
      <c r="G47" s="27">
        <f>SUM(G43,G45,G46)</f>
        <v>1264</v>
      </c>
      <c r="H47" s="12"/>
    </row>
    <row r="48" spans="2:8" x14ac:dyDescent="0.25">
      <c r="B48" s="13"/>
      <c r="C48" s="44" t="s">
        <v>45</v>
      </c>
      <c r="D48" s="44"/>
      <c r="E48" s="44"/>
      <c r="F48" s="44"/>
      <c r="G48" s="29">
        <f>SUM(G44,G45,G46)</f>
        <v>853.15000000000009</v>
      </c>
      <c r="H48" s="14"/>
    </row>
    <row r="49" spans="2:8" ht="15.75" x14ac:dyDescent="0.3">
      <c r="B49" s="8"/>
      <c r="C49" s="49" t="s">
        <v>47</v>
      </c>
      <c r="D49" s="42"/>
      <c r="E49" s="42"/>
      <c r="F49" s="43"/>
      <c r="G49" s="26">
        <f>PRODUCT(G43,0.33)</f>
        <v>410.85</v>
      </c>
      <c r="H49" s="15"/>
    </row>
    <row r="50" spans="2:8" ht="15.75" x14ac:dyDescent="0.3">
      <c r="B50" s="31"/>
      <c r="C50" s="49" t="s">
        <v>48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2019-04-04T17:54:26Z</cp:lastPrinted>
  <dcterms:created xsi:type="dcterms:W3CDTF">2013-01-23T23:52:36Z</dcterms:created>
  <dcterms:modified xsi:type="dcterms:W3CDTF">2019-04-04T17:54:30Z</dcterms:modified>
</cp:coreProperties>
</file>