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irk.england\Dropbox (CSUCI)\FY 2021 Emergent Planning Cycle\"/>
    </mc:Choice>
  </mc:AlternateContent>
  <bookViews>
    <workbookView xWindow="0" yWindow="0" windowWidth="19200" windowHeight="6900" firstSheet="1" activeTab="1"/>
  </bookViews>
  <sheets>
    <sheet name="Drop Down Box " sheetId="19" state="hidden" r:id="rId1"/>
    <sheet name="STEP 1 Salaries &amp; Benefits " sheetId="12" r:id="rId2"/>
    <sheet name=" STEP 2 Sal,Ben,G&amp;S, and T" sheetId="17" r:id="rId3"/>
    <sheet name="Notes to Budget Build" sheetId="15" r:id="rId4"/>
  </sheets>
  <definedNames>
    <definedName name="_xlnm.Print_Area" localSheetId="2">' STEP 2 Sal,Ben,G&amp;S, and T'!$A$1:$J$28</definedName>
    <definedName name="_xlnm.Print_Titles" localSheetId="1">'STEP 1 Salaries &amp; Benefits '!$4:$5</definedName>
  </definedNames>
  <calcPr calcId="162913"/>
</workbook>
</file>

<file path=xl/calcChain.xml><?xml version="1.0" encoding="utf-8"?>
<calcChain xmlns="http://schemas.openxmlformats.org/spreadsheetml/2006/main">
  <c r="C35" i="12" l="1"/>
  <c r="F35" i="12" s="1"/>
  <c r="G35" i="12" s="1"/>
  <c r="C36" i="12"/>
  <c r="F36" i="12" s="1"/>
  <c r="G36" i="12" s="1"/>
  <c r="C37" i="12"/>
  <c r="C38" i="12"/>
  <c r="C39" i="12"/>
  <c r="F39" i="12" s="1"/>
  <c r="G39" i="12" s="1"/>
  <c r="C40" i="12"/>
  <c r="F40" i="12" s="1"/>
  <c r="G40" i="12" s="1"/>
  <c r="C41" i="12"/>
  <c r="F38" i="12"/>
  <c r="G38" i="12" s="1"/>
  <c r="C31" i="12"/>
  <c r="F41" i="12"/>
  <c r="G41" i="12" s="1"/>
  <c r="F37" i="12"/>
  <c r="G37" i="12" s="1"/>
  <c r="C34" i="12"/>
  <c r="F34" i="12" s="1"/>
  <c r="G34" i="12" l="1"/>
  <c r="H34" i="12" s="1"/>
  <c r="C42" i="12"/>
  <c r="L42" i="12"/>
  <c r="G8" i="17" s="1"/>
  <c r="K42" i="12"/>
  <c r="J42" i="12"/>
  <c r="M41" i="12"/>
  <c r="M40" i="12"/>
  <c r="N40" i="12" s="1"/>
  <c r="O40" i="12" s="1"/>
  <c r="M39" i="12"/>
  <c r="N39" i="12" s="1"/>
  <c r="O39" i="12" s="1"/>
  <c r="M38" i="12"/>
  <c r="N38" i="12" s="1"/>
  <c r="M37" i="12"/>
  <c r="N37" i="12" s="1"/>
  <c r="M36" i="12"/>
  <c r="M35" i="12"/>
  <c r="N35" i="12" s="1"/>
  <c r="O35" i="12" s="1"/>
  <c r="M34" i="12"/>
  <c r="N34" i="12" s="1"/>
  <c r="O34" i="12" s="1"/>
  <c r="L31" i="12"/>
  <c r="G7" i="17" s="1"/>
  <c r="K31" i="12"/>
  <c r="J31" i="12"/>
  <c r="M30" i="12"/>
  <c r="N30" i="12" s="1"/>
  <c r="M29" i="12"/>
  <c r="N29" i="12" s="1"/>
  <c r="M28" i="12"/>
  <c r="M27" i="12"/>
  <c r="N27" i="12" s="1"/>
  <c r="O27" i="12" s="1"/>
  <c r="M26" i="12"/>
  <c r="N26" i="12" s="1"/>
  <c r="O26" i="12" s="1"/>
  <c r="M25" i="12"/>
  <c r="M24" i="12"/>
  <c r="N24" i="12" s="1"/>
  <c r="O24" i="12" s="1"/>
  <c r="M23" i="12"/>
  <c r="N23" i="12" s="1"/>
  <c r="O23" i="12" s="1"/>
  <c r="M22" i="12"/>
  <c r="M21" i="12"/>
  <c r="L18" i="12"/>
  <c r="G6" i="17" s="1"/>
  <c r="K18" i="12"/>
  <c r="J18" i="12"/>
  <c r="M17" i="12"/>
  <c r="N17" i="12" s="1"/>
  <c r="O17" i="12" s="1"/>
  <c r="M16" i="12"/>
  <c r="M15" i="12"/>
  <c r="N15" i="12" s="1"/>
  <c r="O15" i="12" s="1"/>
  <c r="M14" i="12"/>
  <c r="N14" i="12" s="1"/>
  <c r="O14" i="12" s="1"/>
  <c r="M13" i="12"/>
  <c r="M12" i="12"/>
  <c r="M11" i="12"/>
  <c r="M10" i="12"/>
  <c r="N10" i="12" s="1"/>
  <c r="O10" i="12" s="1"/>
  <c r="M9" i="12"/>
  <c r="N9" i="12" s="1"/>
  <c r="O9" i="12" s="1"/>
  <c r="M8" i="12"/>
  <c r="H37" i="12"/>
  <c r="F23" i="12"/>
  <c r="G23" i="12" s="1"/>
  <c r="F24" i="12"/>
  <c r="G24" i="12" s="1"/>
  <c r="F25" i="12"/>
  <c r="G25" i="12" s="1"/>
  <c r="F26" i="12"/>
  <c r="G26" i="12" s="1"/>
  <c r="F27" i="12"/>
  <c r="G27" i="12" s="1"/>
  <c r="F11" i="12"/>
  <c r="G11" i="12" s="1"/>
  <c r="F12" i="12"/>
  <c r="G12" i="12" s="1"/>
  <c r="F13" i="12"/>
  <c r="G13" i="12" s="1"/>
  <c r="F14" i="12"/>
  <c r="G14" i="12" s="1"/>
  <c r="F15" i="12"/>
  <c r="G15" i="12" s="1"/>
  <c r="H25" i="12" l="1"/>
  <c r="H15" i="12"/>
  <c r="N21" i="12"/>
  <c r="O21" i="12" s="1"/>
  <c r="H12" i="12"/>
  <c r="H14" i="12"/>
  <c r="H35" i="12"/>
  <c r="M42" i="12"/>
  <c r="I8" i="17" s="1"/>
  <c r="O37" i="12"/>
  <c r="O29" i="12"/>
  <c r="O30" i="12"/>
  <c r="N12" i="12"/>
  <c r="O12" i="12" s="1"/>
  <c r="M31" i="12"/>
  <c r="I7" i="17" s="1"/>
  <c r="N22" i="12"/>
  <c r="O22" i="12" s="1"/>
  <c r="O38" i="12"/>
  <c r="N13" i="12"/>
  <c r="O13" i="12" s="1"/>
  <c r="N8" i="12"/>
  <c r="N16" i="12"/>
  <c r="O16" i="12" s="1"/>
  <c r="M18" i="12"/>
  <c r="I6" i="17" s="1"/>
  <c r="N25" i="12"/>
  <c r="O25" i="12" s="1"/>
  <c r="N41" i="12"/>
  <c r="O41" i="12" s="1"/>
  <c r="N11" i="12"/>
  <c r="O11" i="12" s="1"/>
  <c r="N28" i="12"/>
  <c r="O28" i="12" s="1"/>
  <c r="N36" i="12"/>
  <c r="O36" i="12" s="1"/>
  <c r="H36" i="12"/>
  <c r="H11" i="12"/>
  <c r="H39" i="12"/>
  <c r="H38" i="12"/>
  <c r="H24" i="12"/>
  <c r="H23" i="12"/>
  <c r="H27" i="12"/>
  <c r="H26" i="12"/>
  <c r="H13" i="12"/>
  <c r="N31" i="12" l="1"/>
  <c r="O31" i="12"/>
  <c r="O42" i="12"/>
  <c r="N18" i="12"/>
  <c r="N42" i="12"/>
  <c r="O8" i="12"/>
  <c r="O18" i="12" s="1"/>
  <c r="I9" i="17" l="1"/>
  <c r="J14" i="17"/>
  <c r="J13" i="17"/>
  <c r="J12" i="17"/>
  <c r="J11" i="17"/>
  <c r="J20" i="17"/>
  <c r="J19" i="17"/>
  <c r="J18" i="17"/>
  <c r="J17" i="17"/>
  <c r="J16" i="17"/>
  <c r="E20" i="17"/>
  <c r="E19" i="17"/>
  <c r="E18" i="17"/>
  <c r="E17" i="17"/>
  <c r="E16" i="17"/>
  <c r="E12" i="17"/>
  <c r="E13" i="17"/>
  <c r="E14" i="17"/>
  <c r="E11" i="17"/>
  <c r="J21" i="17" l="1"/>
  <c r="I21" i="17"/>
  <c r="H21" i="17"/>
  <c r="E21" i="17"/>
  <c r="D21" i="17"/>
  <c r="C21" i="17"/>
  <c r="J15" i="17"/>
  <c r="I15" i="17"/>
  <c r="H15" i="17"/>
  <c r="E15" i="17"/>
  <c r="D15" i="17"/>
  <c r="C15" i="17"/>
  <c r="H10" i="17"/>
  <c r="C23" i="17" l="1"/>
  <c r="H23" i="17"/>
  <c r="D42" i="12" l="1"/>
  <c r="B8" i="17" s="1"/>
  <c r="F30" i="12"/>
  <c r="G30" i="12" s="1"/>
  <c r="F29" i="12"/>
  <c r="G29" i="12" s="1"/>
  <c r="F28" i="12"/>
  <c r="G28" i="12" s="1"/>
  <c r="F22" i="12"/>
  <c r="G22" i="12" s="1"/>
  <c r="F21" i="12"/>
  <c r="G21" i="12" s="1"/>
  <c r="D31" i="12"/>
  <c r="E31" i="12" l="1"/>
  <c r="B7" i="17" s="1"/>
  <c r="H29" i="12"/>
  <c r="H41" i="12"/>
  <c r="F42" i="12"/>
  <c r="D8" i="17" s="1"/>
  <c r="G42" i="12"/>
  <c r="H40" i="12"/>
  <c r="F31" i="12"/>
  <c r="D7" i="17" s="1"/>
  <c r="H21" i="12"/>
  <c r="H22" i="12"/>
  <c r="H30" i="12"/>
  <c r="H28" i="12"/>
  <c r="E18" i="12"/>
  <c r="B6" i="17" s="1"/>
  <c r="D18" i="12"/>
  <c r="C18" i="12"/>
  <c r="F17" i="12"/>
  <c r="G17" i="12" s="1"/>
  <c r="F16" i="12"/>
  <c r="G16" i="12" s="1"/>
  <c r="F10" i="12"/>
  <c r="G10" i="12" s="1"/>
  <c r="F9" i="12"/>
  <c r="G9" i="12" s="1"/>
  <c r="F8" i="12"/>
  <c r="G8" i="12" s="1"/>
  <c r="J7" i="17" l="1"/>
  <c r="E7" i="17"/>
  <c r="J8" i="17"/>
  <c r="E8" i="17"/>
  <c r="F18" i="12"/>
  <c r="D6" i="17" s="1"/>
  <c r="H10" i="12"/>
  <c r="H42" i="12"/>
  <c r="G31" i="12"/>
  <c r="H31" i="12"/>
  <c r="H9" i="12"/>
  <c r="H17" i="12"/>
  <c r="H16" i="12"/>
  <c r="J6" i="17" l="1"/>
  <c r="E6" i="17"/>
  <c r="H8" i="12"/>
  <c r="H18" i="12" s="1"/>
  <c r="G18" i="12"/>
  <c r="D9" i="17" s="1"/>
  <c r="J9" i="17" l="1"/>
  <c r="I10" i="17"/>
  <c r="J10" i="17" l="1"/>
  <c r="I23" i="17" l="1"/>
  <c r="J23" i="17" l="1"/>
  <c r="E9" i="17" l="1"/>
  <c r="D10" i="17"/>
  <c r="D23" i="17" s="1"/>
  <c r="E10" i="17" l="1"/>
  <c r="E23" i="17" s="1"/>
</calcChain>
</file>

<file path=xl/sharedStrings.xml><?xml version="1.0" encoding="utf-8"?>
<sst xmlns="http://schemas.openxmlformats.org/spreadsheetml/2006/main" count="95" uniqueCount="49">
  <si>
    <t xml:space="preserve"> </t>
  </si>
  <si>
    <t>FTE</t>
  </si>
  <si>
    <t>POSITION TITLE</t>
  </si>
  <si>
    <t>TOTAL</t>
  </si>
  <si>
    <t>Benefits</t>
  </si>
  <si>
    <t>Headcount</t>
  </si>
  <si>
    <t>Total Salaries &amp; Benefits</t>
  </si>
  <si>
    <t xml:space="preserve">Professional Service Contracts (please detail below) </t>
  </si>
  <si>
    <t>Supplies and Materials</t>
  </si>
  <si>
    <t>Lodging</t>
  </si>
  <si>
    <t>Automobile Rental</t>
  </si>
  <si>
    <t>Air Travel</t>
  </si>
  <si>
    <t>Other travel costs</t>
  </si>
  <si>
    <t>Total Goods and Services</t>
  </si>
  <si>
    <t>Total Travel</t>
  </si>
  <si>
    <t xml:space="preserve">Other Goods and Services (includes memberships, supplies, materials) </t>
  </si>
  <si>
    <t xml:space="preserve">Total Expenditures </t>
  </si>
  <si>
    <t xml:space="preserve">Student Salary and Benefit Total </t>
  </si>
  <si>
    <t>Ground Transportation</t>
  </si>
  <si>
    <t>Please provide any notes explaining costs to 
individual line items here:</t>
  </si>
  <si>
    <t>YES</t>
  </si>
  <si>
    <t>NO</t>
  </si>
  <si>
    <t>Proposed Annual Salary</t>
  </si>
  <si>
    <t>Budgeted Salary</t>
  </si>
  <si>
    <t>FY 2021</t>
  </si>
  <si>
    <t>Employee FTE</t>
  </si>
  <si>
    <t>One Time Costs</t>
  </si>
  <si>
    <t>Recurring Costs</t>
  </si>
  <si>
    <t>Total Costs</t>
  </si>
  <si>
    <t>ENTER NAME OF REQUEST HERE</t>
  </si>
  <si>
    <t>Equipment and Personal Technology</t>
  </si>
  <si>
    <t>Costs for conducting any personnel searches including costs of advertising, meetings, interviews, and travel should be included as one-time costs in the appropriate category.</t>
  </si>
  <si>
    <t>Title</t>
  </si>
  <si>
    <t>BUDGET REQUEST YEAR 2</t>
  </si>
  <si>
    <t xml:space="preserve">EMERGENT BUDGET REQUEST </t>
  </si>
  <si>
    <t>Staff Salaries</t>
  </si>
  <si>
    <t>MPP Salaries</t>
  </si>
  <si>
    <t>EMERGENT BUDGET REQUEST YEAR 2</t>
  </si>
  <si>
    <t xml:space="preserve">MPP Salary and Benefit Total </t>
  </si>
  <si>
    <t xml:space="preserve">Staff Salary and Benefit Total </t>
  </si>
  <si>
    <t>* Please consult HR regarding starting salaries</t>
  </si>
  <si>
    <r>
      <t xml:space="preserve">Student Salaries </t>
    </r>
    <r>
      <rPr>
        <b/>
        <i/>
        <sz val="10"/>
        <rFont val="Arial"/>
        <family val="2"/>
      </rPr>
      <t>(min wage starting Jan 2021 @ $14.00)</t>
    </r>
  </si>
  <si>
    <t>Hours per Week</t>
  </si>
  <si>
    <r>
      <t>Proposed Annual Salary</t>
    </r>
    <r>
      <rPr>
        <b/>
        <sz val="12"/>
        <color rgb="FFFF0000"/>
        <rFont val="Arial"/>
        <family val="2"/>
      </rPr>
      <t>*</t>
    </r>
  </si>
  <si>
    <t>Student Salaries (Headcount)</t>
  </si>
  <si>
    <t>Academic Affairs</t>
  </si>
  <si>
    <t xml:space="preserve">Only fill in cells in yellow. All other cells are automatically calculated </t>
  </si>
  <si>
    <t>Only fill in cells in yellow. All other cells are automatically calculated from Step 1 or from other information in this sheet.</t>
  </si>
  <si>
    <t>Costs for on-boarding new employees such as a new computer, furniture, office supplies, professional development, research equipment, etc. 
should be included as one-time costs in the appropriate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</si>
</sst>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_);\(0.00\)"/>
    <numFmt numFmtId="167" formatCode="#,##0.000_);\(#,##0.000\)"/>
    <numFmt numFmtId="168" formatCode="&quot;$&quot;#,##0"/>
    <numFmt numFmtId="169" formatCode="0_);\(0\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24"/>
      <name val="Calibri"/>
      <family val="2"/>
      <scheme val="minor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  <font>
      <b/>
      <sz val="14"/>
      <color rgb="FFC00000"/>
      <name val="Arial"/>
      <family val="2"/>
    </font>
    <font>
      <b/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1"/>
        <bgColor theme="0" tint="-0.14990691854609822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Border="1" applyProtection="1"/>
    <xf numFmtId="0" fontId="2" fillId="0" borderId="0" xfId="0" applyFont="1" applyAlignment="1">
      <alignment horizontal="center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5" fontId="4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  <protection locked="0"/>
    </xf>
    <xf numFmtId="5" fontId="4" fillId="0" borderId="0" xfId="0" applyNumberFormat="1" applyFont="1" applyFill="1" applyBorder="1" applyAlignment="1" applyProtection="1">
      <alignment horizontal="right"/>
      <protection locked="0"/>
    </xf>
    <xf numFmtId="169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5" fontId="4" fillId="0" borderId="0" xfId="0" applyNumberFormat="1" applyFont="1" applyFill="1" applyBorder="1" applyAlignment="1" applyProtection="1">
      <alignment horizontal="right"/>
    </xf>
    <xf numFmtId="5" fontId="8" fillId="3" borderId="1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left"/>
    </xf>
    <xf numFmtId="2" fontId="4" fillId="0" borderId="0" xfId="1" applyNumberFormat="1" applyFont="1" applyFill="1" applyAlignment="1" applyProtection="1">
      <protection locked="0"/>
    </xf>
    <xf numFmtId="164" fontId="4" fillId="0" borderId="0" xfId="1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right"/>
    </xf>
    <xf numFmtId="169" fontId="8" fillId="3" borderId="1" xfId="0" applyNumberFormat="1" applyFont="1" applyFill="1" applyBorder="1" applyAlignment="1" applyProtection="1">
      <alignment horizontal="center"/>
    </xf>
    <xf numFmtId="166" fontId="8" fillId="3" borderId="1" xfId="0" applyNumberFormat="1" applyFont="1" applyFill="1" applyBorder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Protection="1">
      <protection locked="0"/>
    </xf>
    <xf numFmtId="2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4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Border="1" applyProtection="1"/>
    <xf numFmtId="0" fontId="8" fillId="0" borderId="1" xfId="0" applyFont="1" applyBorder="1" applyProtection="1"/>
    <xf numFmtId="43" fontId="4" fillId="0" borderId="0" xfId="1" applyNumberFormat="1" applyFont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/>
    </xf>
    <xf numFmtId="2" fontId="4" fillId="0" borderId="0" xfId="1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horizontal="center"/>
    </xf>
    <xf numFmtId="0" fontId="8" fillId="3" borderId="0" xfId="0" applyFont="1" applyFill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center"/>
    </xf>
    <xf numFmtId="167" fontId="8" fillId="4" borderId="5" xfId="1" applyNumberFormat="1" applyFont="1" applyFill="1" applyBorder="1" applyAlignment="1" applyProtection="1">
      <alignment horizontal="center"/>
    </xf>
    <xf numFmtId="43" fontId="4" fillId="0" borderId="0" xfId="4" applyFont="1" applyFill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3" fontId="4" fillId="5" borderId="0" xfId="0" applyNumberFormat="1" applyFont="1" applyFill="1" applyAlignment="1" applyProtection="1">
      <protection locked="0"/>
    </xf>
    <xf numFmtId="1" fontId="4" fillId="5" borderId="0" xfId="0" applyNumberFormat="1" applyFont="1" applyFill="1" applyBorder="1" applyAlignment="1" applyProtection="1">
      <alignment horizontal="center" vertical="center"/>
      <protection locked="0"/>
    </xf>
    <xf numFmtId="2" fontId="4" fillId="5" borderId="0" xfId="1" applyNumberFormat="1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12" fillId="0" borderId="0" xfId="0" applyFont="1" applyProtection="1">
      <protection locked="0"/>
    </xf>
    <xf numFmtId="0" fontId="14" fillId="0" borderId="0" xfId="0" applyFont="1" applyProtection="1"/>
    <xf numFmtId="0" fontId="14" fillId="2" borderId="0" xfId="0" applyFont="1" applyFill="1" applyProtection="1"/>
    <xf numFmtId="0" fontId="17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>
      <protection locked="0"/>
    </xf>
    <xf numFmtId="0" fontId="15" fillId="0" borderId="0" xfId="0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vertical="center"/>
    </xf>
    <xf numFmtId="0" fontId="10" fillId="0" borderId="0" xfId="0" applyFont="1" applyProtection="1"/>
    <xf numFmtId="0" fontId="21" fillId="0" borderId="0" xfId="0" applyFont="1" applyFill="1" applyAlignment="1" applyProtection="1">
      <alignment vertical="top" wrapText="1"/>
    </xf>
    <xf numFmtId="43" fontId="10" fillId="0" borderId="0" xfId="1" applyNumberFormat="1" applyFont="1" applyFill="1" applyBorder="1" applyAlignment="1" applyProtection="1">
      <alignment horizontal="center" vertical="center"/>
    </xf>
    <xf numFmtId="43" fontId="10" fillId="0" borderId="0" xfId="1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39" fontId="14" fillId="0" borderId="5" xfId="1" applyNumberFormat="1" applyFont="1" applyFill="1" applyBorder="1" applyAlignment="1" applyProtection="1">
      <alignment horizontal="center"/>
    </xf>
    <xf numFmtId="167" fontId="10" fillId="4" borderId="2" xfId="1" applyNumberFormat="1" applyFont="1" applyFill="1" applyBorder="1" applyAlignment="1" applyProtection="1">
      <alignment horizontal="center"/>
    </xf>
    <xf numFmtId="165" fontId="14" fillId="0" borderId="5" xfId="2" applyNumberFormat="1" applyFont="1" applyFill="1" applyBorder="1" applyProtection="1"/>
    <xf numFmtId="0" fontId="14" fillId="0" borderId="0" xfId="0" applyFont="1" applyBorder="1" applyProtection="1"/>
    <xf numFmtId="168" fontId="14" fillId="5" borderId="5" xfId="0" applyNumberFormat="1" applyFont="1" applyFill="1" applyBorder="1" applyAlignment="1" applyProtection="1">
      <alignment horizontal="right"/>
      <protection locked="0"/>
    </xf>
    <xf numFmtId="167" fontId="10" fillId="4" borderId="3" xfId="1" applyNumberFormat="1" applyFont="1" applyFill="1" applyBorder="1" applyAlignment="1" applyProtection="1">
      <alignment horizontal="center"/>
    </xf>
    <xf numFmtId="167" fontId="10" fillId="4" borderId="5" xfId="1" applyNumberFormat="1" applyFont="1" applyFill="1" applyBorder="1" applyAlignment="1" applyProtection="1">
      <alignment horizontal="center"/>
    </xf>
    <xf numFmtId="167" fontId="10" fillId="4" borderId="4" xfId="1" applyNumberFormat="1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right"/>
    </xf>
    <xf numFmtId="167" fontId="14" fillId="3" borderId="0" xfId="1" applyNumberFormat="1" applyFont="1" applyFill="1" applyBorder="1" applyAlignment="1" applyProtection="1">
      <alignment horizontal="center"/>
    </xf>
    <xf numFmtId="168" fontId="14" fillId="3" borderId="0" xfId="0" applyNumberFormat="1" applyFont="1" applyFill="1" applyBorder="1" applyAlignment="1" applyProtection="1">
      <alignment horizontal="center"/>
    </xf>
    <xf numFmtId="165" fontId="14" fillId="5" borderId="5" xfId="2" applyNumberFormat="1" applyFont="1" applyFill="1" applyBorder="1" applyProtection="1">
      <protection locked="0"/>
    </xf>
    <xf numFmtId="0" fontId="14" fillId="0" borderId="0" xfId="0" applyFont="1" applyAlignment="1" applyProtection="1">
      <alignment horizontal="left"/>
    </xf>
    <xf numFmtId="166" fontId="14" fillId="3" borderId="0" xfId="1" applyNumberFormat="1" applyFont="1" applyFill="1" applyBorder="1" applyAlignment="1" applyProtection="1">
      <alignment horizontal="center"/>
    </xf>
    <xf numFmtId="166" fontId="14" fillId="0" borderId="0" xfId="1" applyNumberFormat="1" applyFont="1" applyFill="1" applyBorder="1" applyAlignment="1" applyProtection="1">
      <alignment horizontal="center"/>
    </xf>
    <xf numFmtId="168" fontId="14" fillId="0" borderId="0" xfId="0" applyNumberFormat="1" applyFont="1" applyFill="1" applyBorder="1" applyAlignment="1" applyProtection="1">
      <alignment horizontal="right"/>
    </xf>
    <xf numFmtId="168" fontId="14" fillId="0" borderId="0" xfId="0" applyNumberFormat="1" applyFont="1" applyFill="1" applyBorder="1" applyAlignment="1" applyProtection="1"/>
    <xf numFmtId="167" fontId="10" fillId="3" borderId="0" xfId="1" applyNumberFormat="1" applyFont="1" applyFill="1" applyBorder="1" applyAlignment="1" applyProtection="1">
      <alignment horizontal="center"/>
    </xf>
    <xf numFmtId="168" fontId="10" fillId="3" borderId="0" xfId="0" applyNumberFormat="1" applyFont="1" applyFill="1" applyBorder="1" applyAlignment="1" applyProtection="1">
      <alignment horizontal="right"/>
    </xf>
    <xf numFmtId="165" fontId="14" fillId="0" borderId="0" xfId="0" applyNumberFormat="1" applyFont="1" applyBorder="1" applyProtection="1"/>
    <xf numFmtId="43" fontId="10" fillId="0" borderId="0" xfId="4" applyFont="1" applyFill="1" applyAlignment="1" applyProtection="1">
      <alignment horizontal="center"/>
    </xf>
    <xf numFmtId="164" fontId="19" fillId="0" borderId="0" xfId="1" applyNumberFormat="1" applyFont="1" applyBorder="1" applyAlignment="1" applyProtection="1">
      <alignment horizontal="right"/>
    </xf>
    <xf numFmtId="167" fontId="8" fillId="4" borderId="6" xfId="1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16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 wrapText="1"/>
    </xf>
    <xf numFmtId="0" fontId="5" fillId="0" borderId="0" xfId="0" applyFont="1" applyAlignment="1">
      <alignment horizontal="left" wrapText="1"/>
    </xf>
  </cellXfs>
  <cellStyles count="7">
    <cellStyle name="Comma" xfId="1" builtinId="3"/>
    <cellStyle name="Comma 2" xfId="4"/>
    <cellStyle name="Comma 2 2" xfId="6"/>
    <cellStyle name="Currency" xfId="2" builtinId="4"/>
    <cellStyle name="Normal" xfId="0" builtinId="0"/>
    <cellStyle name="Normal 2" xfId="3"/>
    <cellStyle name="Normal 2 2" xfId="5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95250</xdr:rowOff>
    </xdr:from>
    <xdr:to>
      <xdr:col>11</xdr:col>
      <xdr:colOff>171450</xdr:colOff>
      <xdr:row>47</xdr:row>
      <xdr:rowOff>142875</xdr:rowOff>
    </xdr:to>
    <xdr:sp macro="" textlink="">
      <xdr:nvSpPr>
        <xdr:cNvPr id="2" name="TextBox 1"/>
        <xdr:cNvSpPr txBox="1"/>
      </xdr:nvSpPr>
      <xdr:spPr>
        <a:xfrm>
          <a:off x="76200" y="876300"/>
          <a:ext cx="6800850" cy="74961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2.5" x14ac:dyDescent="0.25"/>
  <sheetData>
    <row r="1" spans="1:1" ht="13" x14ac:dyDescent="0.3">
      <c r="A1" s="2" t="s">
        <v>20</v>
      </c>
    </row>
    <row r="2" spans="1:1" ht="13" x14ac:dyDescent="0.3">
      <c r="A2" s="2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O47"/>
  <sheetViews>
    <sheetView tabSelected="1" zoomScaleNormal="100" workbookViewId="0">
      <pane xSplit="1" ySplit="5" topLeftCell="B6" activePane="bottomRight" state="frozen"/>
      <selection activeCell="B39" sqref="B39"/>
      <selection pane="topRight" activeCell="B39" sqref="B39"/>
      <selection pane="bottomLeft" activeCell="B39" sqref="B39"/>
      <selection pane="bottomRight" activeCell="D34" sqref="D34:D41"/>
    </sheetView>
  </sheetViews>
  <sheetFormatPr defaultColWidth="9.1796875" defaultRowHeight="14" x14ac:dyDescent="0.3"/>
  <cols>
    <col min="1" max="1" width="46.81640625" style="4" customWidth="1"/>
    <col min="2" max="2" width="12.453125" style="4" customWidth="1"/>
    <col min="3" max="8" width="12.7265625" style="4" customWidth="1"/>
    <col min="9" max="9" width="2.54296875" style="4" hidden="1" customWidth="1"/>
    <col min="10" max="15" width="12.7265625" style="4" hidden="1" customWidth="1"/>
    <col min="16" max="16" width="2.54296875" style="4" customWidth="1"/>
    <col min="17" max="16384" width="9.1796875" style="4"/>
  </cols>
  <sheetData>
    <row r="2" spans="1:15" ht="18" x14ac:dyDescent="0.4">
      <c r="B2" s="91" t="s">
        <v>45</v>
      </c>
      <c r="C2" s="91"/>
      <c r="D2" s="91"/>
      <c r="E2" s="91"/>
      <c r="F2" s="91"/>
      <c r="G2" s="91"/>
      <c r="H2" s="91"/>
      <c r="I2" s="91"/>
      <c r="J2" s="91"/>
    </row>
    <row r="3" spans="1:15" ht="15.5" x14ac:dyDescent="0.35">
      <c r="A3" s="53"/>
      <c r="B3" s="97" t="s">
        <v>34</v>
      </c>
      <c r="C3" s="97"/>
      <c r="D3" s="97"/>
      <c r="E3" s="97"/>
      <c r="F3" s="97"/>
      <c r="G3" s="97"/>
      <c r="H3" s="97"/>
      <c r="J3" s="93" t="s">
        <v>37</v>
      </c>
      <c r="K3" s="93"/>
      <c r="L3" s="93"/>
      <c r="M3" s="93"/>
      <c r="N3" s="93"/>
      <c r="O3" s="93"/>
    </row>
    <row r="4" spans="1:15" ht="21" customHeight="1" x14ac:dyDescent="0.35">
      <c r="A4" s="53"/>
      <c r="B4" s="54"/>
      <c r="C4" s="96" t="s">
        <v>24</v>
      </c>
      <c r="D4" s="96"/>
      <c r="E4" s="96"/>
      <c r="F4" s="96"/>
      <c r="G4" s="96"/>
      <c r="H4" s="96"/>
      <c r="J4" s="94" t="s">
        <v>24</v>
      </c>
      <c r="K4" s="94"/>
      <c r="L4" s="94"/>
      <c r="M4" s="94"/>
      <c r="N4" s="94"/>
      <c r="O4" s="94"/>
    </row>
    <row r="5" spans="1:15" ht="46.5" x14ac:dyDescent="0.35">
      <c r="A5" s="55" t="s">
        <v>2</v>
      </c>
      <c r="B5" s="56" t="s">
        <v>42</v>
      </c>
      <c r="C5" s="56" t="s">
        <v>43</v>
      </c>
      <c r="D5" s="57" t="s">
        <v>5</v>
      </c>
      <c r="E5" s="57" t="s">
        <v>1</v>
      </c>
      <c r="F5" s="56" t="s">
        <v>23</v>
      </c>
      <c r="G5" s="58" t="s">
        <v>4</v>
      </c>
      <c r="H5" s="58" t="s">
        <v>3</v>
      </c>
      <c r="I5" s="39"/>
      <c r="J5" s="38" t="s">
        <v>22</v>
      </c>
      <c r="K5" s="40" t="s">
        <v>5</v>
      </c>
      <c r="L5" s="40" t="s">
        <v>1</v>
      </c>
      <c r="M5" s="38" t="s">
        <v>23</v>
      </c>
      <c r="N5" s="29" t="s">
        <v>4</v>
      </c>
      <c r="O5" s="29" t="s">
        <v>3</v>
      </c>
    </row>
    <row r="6" spans="1:15" x14ac:dyDescent="0.3">
      <c r="A6" s="9"/>
      <c r="B6" s="9"/>
      <c r="C6" s="10"/>
      <c r="D6" s="11"/>
      <c r="E6" s="12"/>
      <c r="F6" s="13"/>
      <c r="G6" s="13"/>
      <c r="H6" s="13"/>
      <c r="J6" s="10"/>
      <c r="K6" s="11"/>
      <c r="L6" s="12"/>
      <c r="M6" s="13"/>
      <c r="N6" s="13"/>
      <c r="O6" s="13"/>
    </row>
    <row r="7" spans="1:15" x14ac:dyDescent="0.3">
      <c r="A7" s="15" t="s">
        <v>36</v>
      </c>
      <c r="B7" s="51"/>
      <c r="E7" s="16"/>
      <c r="F7" s="17"/>
      <c r="G7" s="18"/>
      <c r="H7" s="18"/>
      <c r="L7" s="16"/>
      <c r="M7" s="17"/>
      <c r="N7" s="18"/>
      <c r="O7" s="18"/>
    </row>
    <row r="8" spans="1:15" x14ac:dyDescent="0.3">
      <c r="A8" s="6" t="s">
        <v>32</v>
      </c>
      <c r="B8" s="43"/>
      <c r="C8" s="48"/>
      <c r="D8" s="49"/>
      <c r="E8" s="50"/>
      <c r="F8" s="8">
        <f t="shared" ref="F8:F17" si="0">C8*E8</f>
        <v>0</v>
      </c>
      <c r="G8" s="8">
        <f>F8*0.45</f>
        <v>0</v>
      </c>
      <c r="H8" s="8">
        <f>F8+G8</f>
        <v>0</v>
      </c>
      <c r="J8" s="48"/>
      <c r="K8" s="49"/>
      <c r="L8" s="50"/>
      <c r="M8" s="8">
        <f>J8*L8</f>
        <v>0</v>
      </c>
      <c r="N8" s="8">
        <f t="shared" ref="N8:N17" si="1">IFERROR((((29+16.2)*L8)*12)+(0.062*M8)+(0.0145*M8)+(0.1*M8)+(0.0027*M8)+(IF(L8/K8&lt;0.5,0,(10656*K8))),0)</f>
        <v>0</v>
      </c>
      <c r="O8" s="8">
        <f>M8+N8</f>
        <v>0</v>
      </c>
    </row>
    <row r="9" spans="1:15" x14ac:dyDescent="0.3">
      <c r="A9" s="6" t="s">
        <v>32</v>
      </c>
      <c r="B9" s="43"/>
      <c r="C9" s="48"/>
      <c r="D9" s="49"/>
      <c r="E9" s="50"/>
      <c r="F9" s="8">
        <f t="shared" si="0"/>
        <v>0</v>
      </c>
      <c r="G9" s="8">
        <f t="shared" ref="G9:G17" si="2">F9*0.45</f>
        <v>0</v>
      </c>
      <c r="H9" s="8">
        <f>F9+G9</f>
        <v>0</v>
      </c>
      <c r="J9" s="48"/>
      <c r="K9" s="49"/>
      <c r="L9" s="50"/>
      <c r="M9" s="8">
        <f>J9*L9</f>
        <v>0</v>
      </c>
      <c r="N9" s="8">
        <f t="shared" si="1"/>
        <v>0</v>
      </c>
      <c r="O9" s="8">
        <f>M9+N9</f>
        <v>0</v>
      </c>
    </row>
    <row r="10" spans="1:15" x14ac:dyDescent="0.3">
      <c r="A10" s="6" t="s">
        <v>32</v>
      </c>
      <c r="B10" s="43"/>
      <c r="C10" s="48"/>
      <c r="D10" s="49"/>
      <c r="E10" s="50"/>
      <c r="F10" s="8">
        <f t="shared" si="0"/>
        <v>0</v>
      </c>
      <c r="G10" s="8">
        <f t="shared" si="2"/>
        <v>0</v>
      </c>
      <c r="H10" s="8">
        <f t="shared" ref="H10:H16" si="3">F10+G10</f>
        <v>0</v>
      </c>
      <c r="J10" s="48"/>
      <c r="K10" s="49"/>
      <c r="L10" s="50"/>
      <c r="M10" s="8">
        <f t="shared" ref="M10:M17" si="4">J10*L10</f>
        <v>0</v>
      </c>
      <c r="N10" s="8">
        <f t="shared" si="1"/>
        <v>0</v>
      </c>
      <c r="O10" s="8">
        <f t="shared" ref="O10:O16" si="5">M10+N10</f>
        <v>0</v>
      </c>
    </row>
    <row r="11" spans="1:15" x14ac:dyDescent="0.3">
      <c r="A11" s="6" t="s">
        <v>32</v>
      </c>
      <c r="B11" s="43"/>
      <c r="C11" s="48"/>
      <c r="D11" s="49"/>
      <c r="E11" s="50"/>
      <c r="F11" s="8">
        <f t="shared" si="0"/>
        <v>0</v>
      </c>
      <c r="G11" s="8">
        <f t="shared" si="2"/>
        <v>0</v>
      </c>
      <c r="H11" s="8">
        <f t="shared" ref="H11:H15" si="6">F11+G11</f>
        <v>0</v>
      </c>
      <c r="J11" s="48"/>
      <c r="K11" s="49"/>
      <c r="L11" s="50"/>
      <c r="M11" s="8">
        <f t="shared" si="4"/>
        <v>0</v>
      </c>
      <c r="N11" s="8">
        <f t="shared" si="1"/>
        <v>0</v>
      </c>
      <c r="O11" s="8">
        <f t="shared" si="5"/>
        <v>0</v>
      </c>
    </row>
    <row r="12" spans="1:15" x14ac:dyDescent="0.3">
      <c r="A12" s="6" t="s">
        <v>32</v>
      </c>
      <c r="B12" s="43"/>
      <c r="C12" s="48"/>
      <c r="D12" s="49"/>
      <c r="E12" s="50"/>
      <c r="F12" s="8">
        <f t="shared" si="0"/>
        <v>0</v>
      </c>
      <c r="G12" s="8">
        <f t="shared" si="2"/>
        <v>0</v>
      </c>
      <c r="H12" s="8">
        <f t="shared" si="6"/>
        <v>0</v>
      </c>
      <c r="J12" s="48"/>
      <c r="K12" s="49"/>
      <c r="L12" s="50"/>
      <c r="M12" s="8">
        <f t="shared" si="4"/>
        <v>0</v>
      </c>
      <c r="N12" s="8">
        <f t="shared" si="1"/>
        <v>0</v>
      </c>
      <c r="O12" s="8">
        <f t="shared" si="5"/>
        <v>0</v>
      </c>
    </row>
    <row r="13" spans="1:15" x14ac:dyDescent="0.3">
      <c r="A13" s="6" t="s">
        <v>32</v>
      </c>
      <c r="B13" s="43"/>
      <c r="C13" s="48"/>
      <c r="D13" s="49"/>
      <c r="E13" s="50"/>
      <c r="F13" s="8">
        <f t="shared" si="0"/>
        <v>0</v>
      </c>
      <c r="G13" s="8">
        <f t="shared" si="2"/>
        <v>0</v>
      </c>
      <c r="H13" s="8">
        <f t="shared" si="6"/>
        <v>0</v>
      </c>
      <c r="J13" s="48"/>
      <c r="K13" s="49"/>
      <c r="L13" s="50"/>
      <c r="M13" s="8">
        <f t="shared" si="4"/>
        <v>0</v>
      </c>
      <c r="N13" s="8">
        <f t="shared" si="1"/>
        <v>0</v>
      </c>
      <c r="O13" s="8">
        <f t="shared" si="5"/>
        <v>0</v>
      </c>
    </row>
    <row r="14" spans="1:15" x14ac:dyDescent="0.3">
      <c r="A14" s="6" t="s">
        <v>32</v>
      </c>
      <c r="B14" s="43"/>
      <c r="C14" s="48"/>
      <c r="D14" s="49"/>
      <c r="E14" s="50"/>
      <c r="F14" s="8">
        <f t="shared" si="0"/>
        <v>0</v>
      </c>
      <c r="G14" s="8">
        <f t="shared" si="2"/>
        <v>0</v>
      </c>
      <c r="H14" s="8">
        <f t="shared" si="6"/>
        <v>0</v>
      </c>
      <c r="J14" s="48"/>
      <c r="K14" s="49"/>
      <c r="L14" s="50"/>
      <c r="M14" s="8">
        <f t="shared" si="4"/>
        <v>0</v>
      </c>
      <c r="N14" s="8">
        <f t="shared" si="1"/>
        <v>0</v>
      </c>
      <c r="O14" s="8">
        <f t="shared" si="5"/>
        <v>0</v>
      </c>
    </row>
    <row r="15" spans="1:15" x14ac:dyDescent="0.3">
      <c r="A15" s="6" t="s">
        <v>32</v>
      </c>
      <c r="B15" s="43"/>
      <c r="C15" s="48"/>
      <c r="D15" s="49"/>
      <c r="E15" s="50"/>
      <c r="F15" s="8">
        <f t="shared" si="0"/>
        <v>0</v>
      </c>
      <c r="G15" s="8">
        <f t="shared" si="2"/>
        <v>0</v>
      </c>
      <c r="H15" s="8">
        <f t="shared" si="6"/>
        <v>0</v>
      </c>
      <c r="J15" s="48"/>
      <c r="K15" s="49"/>
      <c r="L15" s="50"/>
      <c r="M15" s="8">
        <f t="shared" si="4"/>
        <v>0</v>
      </c>
      <c r="N15" s="8">
        <f t="shared" si="1"/>
        <v>0</v>
      </c>
      <c r="O15" s="8">
        <f t="shared" si="5"/>
        <v>0</v>
      </c>
    </row>
    <row r="16" spans="1:15" x14ac:dyDescent="0.3">
      <c r="A16" s="6" t="s">
        <v>32</v>
      </c>
      <c r="B16" s="43"/>
      <c r="C16" s="48"/>
      <c r="D16" s="49"/>
      <c r="E16" s="50"/>
      <c r="F16" s="8">
        <f t="shared" si="0"/>
        <v>0</v>
      </c>
      <c r="G16" s="8">
        <f t="shared" si="2"/>
        <v>0</v>
      </c>
      <c r="H16" s="8">
        <f t="shared" si="3"/>
        <v>0</v>
      </c>
      <c r="J16" s="48"/>
      <c r="K16" s="49"/>
      <c r="L16" s="50"/>
      <c r="M16" s="8">
        <f t="shared" si="4"/>
        <v>0</v>
      </c>
      <c r="N16" s="8">
        <f t="shared" si="1"/>
        <v>0</v>
      </c>
      <c r="O16" s="8">
        <f t="shared" si="5"/>
        <v>0</v>
      </c>
    </row>
    <row r="17" spans="1:15" x14ac:dyDescent="0.3">
      <c r="A17" s="6" t="s">
        <v>32</v>
      </c>
      <c r="B17" s="43"/>
      <c r="C17" s="48"/>
      <c r="D17" s="49"/>
      <c r="E17" s="50"/>
      <c r="F17" s="8">
        <f t="shared" si="0"/>
        <v>0</v>
      </c>
      <c r="G17" s="8">
        <f t="shared" si="2"/>
        <v>0</v>
      </c>
      <c r="H17" s="8">
        <f>F17+G17</f>
        <v>0</v>
      </c>
      <c r="J17" s="48"/>
      <c r="K17" s="49"/>
      <c r="L17" s="50"/>
      <c r="M17" s="8">
        <f t="shared" si="4"/>
        <v>0</v>
      </c>
      <c r="N17" s="8">
        <f t="shared" si="1"/>
        <v>0</v>
      </c>
      <c r="O17" s="8">
        <f>M17+N17</f>
        <v>0</v>
      </c>
    </row>
    <row r="18" spans="1:15" ht="14.5" thickBot="1" x14ac:dyDescent="0.35">
      <c r="A18" s="41" t="s">
        <v>38</v>
      </c>
      <c r="B18" s="19"/>
      <c r="C18" s="14">
        <f t="shared" ref="C18:H18" si="7">SUM(C8:C17)</f>
        <v>0</v>
      </c>
      <c r="D18" s="19">
        <f t="shared" si="7"/>
        <v>0</v>
      </c>
      <c r="E18" s="20">
        <f t="shared" si="7"/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J18" s="14">
        <f t="shared" ref="J18:O18" si="8">SUM(J8:J17)</f>
        <v>0</v>
      </c>
      <c r="K18" s="19">
        <f t="shared" si="8"/>
        <v>0</v>
      </c>
      <c r="L18" s="20">
        <f t="shared" si="8"/>
        <v>0</v>
      </c>
      <c r="M18" s="14">
        <f t="shared" si="8"/>
        <v>0</v>
      </c>
      <c r="N18" s="14">
        <f t="shared" si="8"/>
        <v>0</v>
      </c>
      <c r="O18" s="14">
        <f t="shared" si="8"/>
        <v>0</v>
      </c>
    </row>
    <row r="19" spans="1:15" ht="14.5" thickTop="1" x14ac:dyDescent="0.3">
      <c r="C19" s="5"/>
      <c r="D19" s="7"/>
      <c r="E19" s="16"/>
      <c r="F19" s="21"/>
      <c r="G19" s="22"/>
      <c r="H19" s="22"/>
      <c r="J19" s="5"/>
      <c r="K19" s="7"/>
      <c r="L19" s="16"/>
      <c r="M19" s="21"/>
      <c r="N19" s="22"/>
      <c r="O19" s="22"/>
    </row>
    <row r="20" spans="1:15" x14ac:dyDescent="0.3">
      <c r="A20" s="15" t="s">
        <v>35</v>
      </c>
      <c r="B20" s="51"/>
      <c r="C20" s="5"/>
      <c r="D20" s="7"/>
      <c r="E20" s="16"/>
      <c r="F20" s="21"/>
      <c r="G20" s="22"/>
      <c r="H20" s="22"/>
      <c r="J20" s="5"/>
      <c r="K20" s="7"/>
      <c r="L20" s="16"/>
      <c r="M20" s="21"/>
      <c r="N20" s="22"/>
      <c r="O20" s="22"/>
    </row>
    <row r="21" spans="1:15" x14ac:dyDescent="0.3">
      <c r="A21" s="6" t="s">
        <v>32</v>
      </c>
      <c r="B21" s="43"/>
      <c r="C21" s="48"/>
      <c r="D21" s="49"/>
      <c r="E21" s="50"/>
      <c r="F21" s="8">
        <f t="shared" ref="F21:F30" si="9">C21*E21</f>
        <v>0</v>
      </c>
      <c r="G21" s="8">
        <f>F21*0.45</f>
        <v>0</v>
      </c>
      <c r="H21" s="8">
        <f>F21+G21</f>
        <v>0</v>
      </c>
      <c r="J21" s="48"/>
      <c r="K21" s="49"/>
      <c r="L21" s="50"/>
      <c r="M21" s="8">
        <f>J21*L21</f>
        <v>0</v>
      </c>
      <c r="N21" s="8">
        <f t="shared" ref="N21:N30" si="10">IFERROR((((29+16.2)*L21)*12)+(0.062*M21)+(0.0145*M21)+(0.1118*M21)+(0.0027*M21)+(IF(L21/K21&lt;0.5,0,(10656*K21))),0)</f>
        <v>0</v>
      </c>
      <c r="O21" s="8">
        <f>M21+N21</f>
        <v>0</v>
      </c>
    </row>
    <row r="22" spans="1:15" x14ac:dyDescent="0.3">
      <c r="A22" s="6" t="s">
        <v>32</v>
      </c>
      <c r="B22" s="43"/>
      <c r="C22" s="48"/>
      <c r="D22" s="49"/>
      <c r="E22" s="50"/>
      <c r="F22" s="8">
        <f t="shared" si="9"/>
        <v>0</v>
      </c>
      <c r="G22" s="8">
        <f t="shared" ref="G22:G30" si="11">F22*0.45</f>
        <v>0</v>
      </c>
      <c r="H22" s="8">
        <f>F22+G22</f>
        <v>0</v>
      </c>
      <c r="J22" s="48"/>
      <c r="K22" s="49"/>
      <c r="L22" s="50"/>
      <c r="M22" s="8">
        <f>J22*L22</f>
        <v>0</v>
      </c>
      <c r="N22" s="8">
        <f t="shared" si="10"/>
        <v>0</v>
      </c>
      <c r="O22" s="8">
        <f>M22+N22</f>
        <v>0</v>
      </c>
    </row>
    <row r="23" spans="1:15" x14ac:dyDescent="0.3">
      <c r="A23" s="6" t="s">
        <v>32</v>
      </c>
      <c r="B23" s="43"/>
      <c r="C23" s="48"/>
      <c r="D23" s="49"/>
      <c r="E23" s="50"/>
      <c r="F23" s="8">
        <f t="shared" si="9"/>
        <v>0</v>
      </c>
      <c r="G23" s="8">
        <f t="shared" si="11"/>
        <v>0</v>
      </c>
      <c r="H23" s="8">
        <f t="shared" ref="H23:H27" si="12">F23+G23</f>
        <v>0</v>
      </c>
      <c r="J23" s="48"/>
      <c r="K23" s="49"/>
      <c r="L23" s="50"/>
      <c r="M23" s="8">
        <f t="shared" ref="M23:M30" si="13">J23*L23</f>
        <v>0</v>
      </c>
      <c r="N23" s="8">
        <f t="shared" si="10"/>
        <v>0</v>
      </c>
      <c r="O23" s="8">
        <f t="shared" ref="O23:O29" si="14">M23+N23</f>
        <v>0</v>
      </c>
    </row>
    <row r="24" spans="1:15" x14ac:dyDescent="0.3">
      <c r="A24" s="6" t="s">
        <v>32</v>
      </c>
      <c r="B24" s="43"/>
      <c r="C24" s="48"/>
      <c r="D24" s="49"/>
      <c r="E24" s="50"/>
      <c r="F24" s="8">
        <f t="shared" si="9"/>
        <v>0</v>
      </c>
      <c r="G24" s="8">
        <f t="shared" si="11"/>
        <v>0</v>
      </c>
      <c r="H24" s="8">
        <f t="shared" si="12"/>
        <v>0</v>
      </c>
      <c r="J24" s="48"/>
      <c r="K24" s="49"/>
      <c r="L24" s="50"/>
      <c r="M24" s="8">
        <f t="shared" si="13"/>
        <v>0</v>
      </c>
      <c r="N24" s="8">
        <f t="shared" si="10"/>
        <v>0</v>
      </c>
      <c r="O24" s="8">
        <f t="shared" si="14"/>
        <v>0</v>
      </c>
    </row>
    <row r="25" spans="1:15" x14ac:dyDescent="0.3">
      <c r="A25" s="6" t="s">
        <v>32</v>
      </c>
      <c r="B25" s="43"/>
      <c r="C25" s="48"/>
      <c r="D25" s="49"/>
      <c r="E25" s="50"/>
      <c r="F25" s="8">
        <f t="shared" si="9"/>
        <v>0</v>
      </c>
      <c r="G25" s="8">
        <f t="shared" si="11"/>
        <v>0</v>
      </c>
      <c r="H25" s="8">
        <f t="shared" si="12"/>
        <v>0</v>
      </c>
      <c r="J25" s="48"/>
      <c r="K25" s="49"/>
      <c r="L25" s="50"/>
      <c r="M25" s="8">
        <f t="shared" si="13"/>
        <v>0</v>
      </c>
      <c r="N25" s="8">
        <f t="shared" si="10"/>
        <v>0</v>
      </c>
      <c r="O25" s="8">
        <f t="shared" si="14"/>
        <v>0</v>
      </c>
    </row>
    <row r="26" spans="1:15" x14ac:dyDescent="0.3">
      <c r="A26" s="6" t="s">
        <v>32</v>
      </c>
      <c r="B26" s="43"/>
      <c r="C26" s="48"/>
      <c r="D26" s="49"/>
      <c r="E26" s="50"/>
      <c r="F26" s="8">
        <f t="shared" si="9"/>
        <v>0</v>
      </c>
      <c r="G26" s="8">
        <f t="shared" si="11"/>
        <v>0</v>
      </c>
      <c r="H26" s="8">
        <f t="shared" si="12"/>
        <v>0</v>
      </c>
      <c r="J26" s="48"/>
      <c r="K26" s="49"/>
      <c r="L26" s="50"/>
      <c r="M26" s="8">
        <f t="shared" si="13"/>
        <v>0</v>
      </c>
      <c r="N26" s="8">
        <f t="shared" si="10"/>
        <v>0</v>
      </c>
      <c r="O26" s="8">
        <f t="shared" si="14"/>
        <v>0</v>
      </c>
    </row>
    <row r="27" spans="1:15" x14ac:dyDescent="0.3">
      <c r="A27" s="6" t="s">
        <v>32</v>
      </c>
      <c r="B27" s="43"/>
      <c r="C27" s="48"/>
      <c r="D27" s="49"/>
      <c r="E27" s="50"/>
      <c r="F27" s="8">
        <f t="shared" si="9"/>
        <v>0</v>
      </c>
      <c r="G27" s="8">
        <f t="shared" si="11"/>
        <v>0</v>
      </c>
      <c r="H27" s="8">
        <f t="shared" si="12"/>
        <v>0</v>
      </c>
      <c r="J27" s="48"/>
      <c r="K27" s="49"/>
      <c r="L27" s="50"/>
      <c r="M27" s="8">
        <f t="shared" si="13"/>
        <v>0</v>
      </c>
      <c r="N27" s="8">
        <f t="shared" si="10"/>
        <v>0</v>
      </c>
      <c r="O27" s="8">
        <f t="shared" si="14"/>
        <v>0</v>
      </c>
    </row>
    <row r="28" spans="1:15" x14ac:dyDescent="0.3">
      <c r="A28" s="6" t="s">
        <v>32</v>
      </c>
      <c r="B28" s="43"/>
      <c r="C28" s="48"/>
      <c r="D28" s="49"/>
      <c r="E28" s="50"/>
      <c r="F28" s="8">
        <f t="shared" si="9"/>
        <v>0</v>
      </c>
      <c r="G28" s="8">
        <f t="shared" si="11"/>
        <v>0</v>
      </c>
      <c r="H28" s="8">
        <f t="shared" ref="H28:H29" si="15">F28+G28</f>
        <v>0</v>
      </c>
      <c r="J28" s="48"/>
      <c r="K28" s="49"/>
      <c r="L28" s="50"/>
      <c r="M28" s="8">
        <f t="shared" si="13"/>
        <v>0</v>
      </c>
      <c r="N28" s="8">
        <f t="shared" si="10"/>
        <v>0</v>
      </c>
      <c r="O28" s="8">
        <f t="shared" si="14"/>
        <v>0</v>
      </c>
    </row>
    <row r="29" spans="1:15" x14ac:dyDescent="0.3">
      <c r="A29" s="6" t="s">
        <v>32</v>
      </c>
      <c r="B29" s="43"/>
      <c r="C29" s="48"/>
      <c r="D29" s="49"/>
      <c r="E29" s="50"/>
      <c r="F29" s="8">
        <f t="shared" si="9"/>
        <v>0</v>
      </c>
      <c r="G29" s="8">
        <f t="shared" si="11"/>
        <v>0</v>
      </c>
      <c r="H29" s="8">
        <f t="shared" si="15"/>
        <v>0</v>
      </c>
      <c r="J29" s="48"/>
      <c r="K29" s="49"/>
      <c r="L29" s="50"/>
      <c r="M29" s="8">
        <f t="shared" si="13"/>
        <v>0</v>
      </c>
      <c r="N29" s="8">
        <f t="shared" si="10"/>
        <v>0</v>
      </c>
      <c r="O29" s="8">
        <f t="shared" si="14"/>
        <v>0</v>
      </c>
    </row>
    <row r="30" spans="1:15" x14ac:dyDescent="0.3">
      <c r="A30" s="6" t="s">
        <v>32</v>
      </c>
      <c r="B30" s="43"/>
      <c r="C30" s="48"/>
      <c r="D30" s="49"/>
      <c r="E30" s="50"/>
      <c r="F30" s="8">
        <f t="shared" si="9"/>
        <v>0</v>
      </c>
      <c r="G30" s="8">
        <f t="shared" si="11"/>
        <v>0</v>
      </c>
      <c r="H30" s="8">
        <f>F30+G30</f>
        <v>0</v>
      </c>
      <c r="J30" s="48"/>
      <c r="K30" s="49"/>
      <c r="L30" s="50"/>
      <c r="M30" s="8">
        <f t="shared" si="13"/>
        <v>0</v>
      </c>
      <c r="N30" s="8">
        <f t="shared" si="10"/>
        <v>0</v>
      </c>
      <c r="O30" s="8">
        <f>M30+N30</f>
        <v>0</v>
      </c>
    </row>
    <row r="31" spans="1:15" ht="14.5" thickBot="1" x14ac:dyDescent="0.35">
      <c r="A31" s="41" t="s">
        <v>39</v>
      </c>
      <c r="B31" s="19"/>
      <c r="C31" s="14">
        <f>SUM(C21:C30)</f>
        <v>0</v>
      </c>
      <c r="D31" s="19">
        <f t="shared" ref="D31:H31" si="16">SUM(D21:D30)</f>
        <v>0</v>
      </c>
      <c r="E31" s="20">
        <f t="shared" si="16"/>
        <v>0</v>
      </c>
      <c r="F31" s="14">
        <f t="shared" si="16"/>
        <v>0</v>
      </c>
      <c r="G31" s="14">
        <f t="shared" si="16"/>
        <v>0</v>
      </c>
      <c r="H31" s="14">
        <f t="shared" si="16"/>
        <v>0</v>
      </c>
      <c r="J31" s="14">
        <f t="shared" ref="J31:O31" si="17">SUM(J21:J30)</f>
        <v>0</v>
      </c>
      <c r="K31" s="19">
        <f t="shared" si="17"/>
        <v>0</v>
      </c>
      <c r="L31" s="20">
        <f t="shared" si="17"/>
        <v>0</v>
      </c>
      <c r="M31" s="14">
        <f t="shared" si="17"/>
        <v>0</v>
      </c>
      <c r="N31" s="14">
        <f t="shared" si="17"/>
        <v>0</v>
      </c>
      <c r="O31" s="14">
        <f t="shared" si="17"/>
        <v>0</v>
      </c>
    </row>
    <row r="32" spans="1:15" ht="14.5" thickTop="1" x14ac:dyDescent="0.3">
      <c r="C32" s="5"/>
      <c r="D32" s="7"/>
      <c r="E32" s="16"/>
      <c r="F32" s="21"/>
      <c r="G32" s="22"/>
      <c r="H32" s="22"/>
      <c r="J32" s="5"/>
      <c r="K32" s="7"/>
      <c r="L32" s="16"/>
      <c r="M32" s="21"/>
      <c r="N32" s="22"/>
      <c r="O32" s="22"/>
    </row>
    <row r="33" spans="1:15" x14ac:dyDescent="0.3">
      <c r="A33" s="95" t="s">
        <v>41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  <row r="34" spans="1:15" x14ac:dyDescent="0.3">
      <c r="A34" s="6" t="s">
        <v>32</v>
      </c>
      <c r="B34" s="49"/>
      <c r="C34" s="8">
        <f>((B34*52)*(9/12))*14</f>
        <v>0</v>
      </c>
      <c r="D34" s="49"/>
      <c r="E34" s="43"/>
      <c r="F34" s="8">
        <f>C34</f>
        <v>0</v>
      </c>
      <c r="G34" s="8">
        <f>F34*0.06</f>
        <v>0</v>
      </c>
      <c r="H34" s="8">
        <f>F34+G34</f>
        <v>0</v>
      </c>
      <c r="J34" s="48"/>
      <c r="K34" s="49"/>
      <c r="L34" s="50"/>
      <c r="M34" s="8">
        <f t="shared" ref="M34:M41" si="18">J34*L34</f>
        <v>0</v>
      </c>
      <c r="N34" s="8">
        <f t="shared" ref="N34:N41" si="19">IFERROR((((29+16.2)*L34)*12)+(0.062*M34)+(0.0145*M34)+(0.0027*M34),0)</f>
        <v>0</v>
      </c>
      <c r="O34" s="8">
        <f t="shared" ref="O34:O41" si="20">M34+N34</f>
        <v>0</v>
      </c>
    </row>
    <row r="35" spans="1:15" x14ac:dyDescent="0.3">
      <c r="A35" s="6" t="s">
        <v>32</v>
      </c>
      <c r="B35" s="49"/>
      <c r="C35" s="8">
        <f t="shared" ref="C35:C41" si="21">((B35*52)*(9/12))*14</f>
        <v>0</v>
      </c>
      <c r="D35" s="49"/>
      <c r="E35" s="43"/>
      <c r="F35" s="8">
        <f t="shared" ref="F35:F41" si="22">C35</f>
        <v>0</v>
      </c>
      <c r="G35" s="8">
        <f t="shared" ref="G35:G41" si="23">F35*0.06</f>
        <v>0</v>
      </c>
      <c r="H35" s="8">
        <f t="shared" ref="H35:H39" si="24">F35+G35</f>
        <v>0</v>
      </c>
      <c r="J35" s="48"/>
      <c r="K35" s="49"/>
      <c r="L35" s="50"/>
      <c r="M35" s="8">
        <f t="shared" si="18"/>
        <v>0</v>
      </c>
      <c r="N35" s="8">
        <f t="shared" si="19"/>
        <v>0</v>
      </c>
      <c r="O35" s="8">
        <f t="shared" si="20"/>
        <v>0</v>
      </c>
    </row>
    <row r="36" spans="1:15" x14ac:dyDescent="0.3">
      <c r="A36" s="6" t="s">
        <v>32</v>
      </c>
      <c r="B36" s="49"/>
      <c r="C36" s="8">
        <f t="shared" si="21"/>
        <v>0</v>
      </c>
      <c r="D36" s="49"/>
      <c r="E36" s="43"/>
      <c r="F36" s="8">
        <f t="shared" si="22"/>
        <v>0</v>
      </c>
      <c r="G36" s="8">
        <f t="shared" si="23"/>
        <v>0</v>
      </c>
      <c r="H36" s="8">
        <f t="shared" si="24"/>
        <v>0</v>
      </c>
      <c r="J36" s="48"/>
      <c r="K36" s="49"/>
      <c r="L36" s="50"/>
      <c r="M36" s="8">
        <f t="shared" si="18"/>
        <v>0</v>
      </c>
      <c r="N36" s="8">
        <f t="shared" si="19"/>
        <v>0</v>
      </c>
      <c r="O36" s="8">
        <f t="shared" si="20"/>
        <v>0</v>
      </c>
    </row>
    <row r="37" spans="1:15" x14ac:dyDescent="0.3">
      <c r="A37" s="6" t="s">
        <v>32</v>
      </c>
      <c r="B37" s="49"/>
      <c r="C37" s="8">
        <f t="shared" si="21"/>
        <v>0</v>
      </c>
      <c r="D37" s="49"/>
      <c r="E37" s="43"/>
      <c r="F37" s="8">
        <f t="shared" si="22"/>
        <v>0</v>
      </c>
      <c r="G37" s="8">
        <f t="shared" si="23"/>
        <v>0</v>
      </c>
      <c r="H37" s="8">
        <f t="shared" si="24"/>
        <v>0</v>
      </c>
      <c r="J37" s="48"/>
      <c r="K37" s="49"/>
      <c r="L37" s="50"/>
      <c r="M37" s="8">
        <f t="shared" si="18"/>
        <v>0</v>
      </c>
      <c r="N37" s="8">
        <f t="shared" si="19"/>
        <v>0</v>
      </c>
      <c r="O37" s="8">
        <f t="shared" si="20"/>
        <v>0</v>
      </c>
    </row>
    <row r="38" spans="1:15" x14ac:dyDescent="0.3">
      <c r="A38" s="6" t="s">
        <v>32</v>
      </c>
      <c r="B38" s="49"/>
      <c r="C38" s="8">
        <f t="shared" si="21"/>
        <v>0</v>
      </c>
      <c r="D38" s="49"/>
      <c r="E38" s="43"/>
      <c r="F38" s="8">
        <f t="shared" si="22"/>
        <v>0</v>
      </c>
      <c r="G38" s="8">
        <f t="shared" si="23"/>
        <v>0</v>
      </c>
      <c r="H38" s="8">
        <f t="shared" si="24"/>
        <v>0</v>
      </c>
      <c r="J38" s="48"/>
      <c r="K38" s="49"/>
      <c r="L38" s="50"/>
      <c r="M38" s="8">
        <f t="shared" si="18"/>
        <v>0</v>
      </c>
      <c r="N38" s="8">
        <f t="shared" si="19"/>
        <v>0</v>
      </c>
      <c r="O38" s="8">
        <f t="shared" si="20"/>
        <v>0</v>
      </c>
    </row>
    <row r="39" spans="1:15" x14ac:dyDescent="0.3">
      <c r="A39" s="6" t="s">
        <v>32</v>
      </c>
      <c r="B39" s="49"/>
      <c r="C39" s="8">
        <f t="shared" si="21"/>
        <v>0</v>
      </c>
      <c r="D39" s="49"/>
      <c r="E39" s="43"/>
      <c r="F39" s="8">
        <f t="shared" si="22"/>
        <v>0</v>
      </c>
      <c r="G39" s="8">
        <f t="shared" si="23"/>
        <v>0</v>
      </c>
      <c r="H39" s="8">
        <f t="shared" si="24"/>
        <v>0</v>
      </c>
      <c r="J39" s="48"/>
      <c r="K39" s="49"/>
      <c r="L39" s="50"/>
      <c r="M39" s="8">
        <f t="shared" si="18"/>
        <v>0</v>
      </c>
      <c r="N39" s="8">
        <f t="shared" si="19"/>
        <v>0</v>
      </c>
      <c r="O39" s="8">
        <f t="shared" si="20"/>
        <v>0</v>
      </c>
    </row>
    <row r="40" spans="1:15" x14ac:dyDescent="0.3">
      <c r="A40" s="6" t="s">
        <v>32</v>
      </c>
      <c r="B40" s="49"/>
      <c r="C40" s="8">
        <f t="shared" si="21"/>
        <v>0</v>
      </c>
      <c r="D40" s="49"/>
      <c r="E40" s="43"/>
      <c r="F40" s="8">
        <f t="shared" si="22"/>
        <v>0</v>
      </c>
      <c r="G40" s="8">
        <f t="shared" si="23"/>
        <v>0</v>
      </c>
      <c r="H40" s="8">
        <f t="shared" ref="H40:H41" si="25">F40+G40</f>
        <v>0</v>
      </c>
      <c r="J40" s="48"/>
      <c r="K40" s="49"/>
      <c r="L40" s="50"/>
      <c r="M40" s="8">
        <f t="shared" si="18"/>
        <v>0</v>
      </c>
      <c r="N40" s="8">
        <f t="shared" si="19"/>
        <v>0</v>
      </c>
      <c r="O40" s="8">
        <f t="shared" si="20"/>
        <v>0</v>
      </c>
    </row>
    <row r="41" spans="1:15" x14ac:dyDescent="0.3">
      <c r="A41" s="6" t="s">
        <v>32</v>
      </c>
      <c r="B41" s="49"/>
      <c r="C41" s="8">
        <f t="shared" si="21"/>
        <v>0</v>
      </c>
      <c r="D41" s="49"/>
      <c r="E41" s="43"/>
      <c r="F41" s="8">
        <f t="shared" si="22"/>
        <v>0</v>
      </c>
      <c r="G41" s="8">
        <f t="shared" si="23"/>
        <v>0</v>
      </c>
      <c r="H41" s="8">
        <f t="shared" si="25"/>
        <v>0</v>
      </c>
      <c r="J41" s="48"/>
      <c r="K41" s="49"/>
      <c r="L41" s="50"/>
      <c r="M41" s="8">
        <f t="shared" si="18"/>
        <v>0</v>
      </c>
      <c r="N41" s="8">
        <f t="shared" si="19"/>
        <v>0</v>
      </c>
      <c r="O41" s="8">
        <f t="shared" si="20"/>
        <v>0</v>
      </c>
    </row>
    <row r="42" spans="1:15" ht="14.5" thickBot="1" x14ac:dyDescent="0.35">
      <c r="A42" s="41" t="s">
        <v>17</v>
      </c>
      <c r="B42" s="19"/>
      <c r="C42" s="14">
        <f>SUM(C34:C41)</f>
        <v>0</v>
      </c>
      <c r="D42" s="19">
        <f t="shared" ref="D42:H42" si="26">SUM(D34:D41)</f>
        <v>0</v>
      </c>
      <c r="E42" s="90"/>
      <c r="F42" s="14">
        <f t="shared" si="26"/>
        <v>0</v>
      </c>
      <c r="G42" s="14">
        <f t="shared" si="26"/>
        <v>0</v>
      </c>
      <c r="H42" s="14">
        <f t="shared" si="26"/>
        <v>0</v>
      </c>
      <c r="J42" s="14">
        <f t="shared" ref="J42:O42" si="27">SUM(J34:J41)</f>
        <v>0</v>
      </c>
      <c r="K42" s="19">
        <f t="shared" si="27"/>
        <v>0</v>
      </c>
      <c r="L42" s="20">
        <f t="shared" si="27"/>
        <v>0</v>
      </c>
      <c r="M42" s="14">
        <f t="shared" si="27"/>
        <v>0</v>
      </c>
      <c r="N42" s="14">
        <f t="shared" si="27"/>
        <v>0</v>
      </c>
      <c r="O42" s="14">
        <f t="shared" si="27"/>
        <v>0</v>
      </c>
    </row>
    <row r="43" spans="1:15" ht="14.5" thickTop="1" x14ac:dyDescent="0.3">
      <c r="A43" s="9"/>
      <c r="B43" s="9"/>
      <c r="C43" s="8"/>
      <c r="D43" s="7"/>
      <c r="E43" s="24"/>
      <c r="F43" s="13"/>
      <c r="G43" s="13"/>
      <c r="H43" s="13"/>
      <c r="J43" s="23"/>
      <c r="K43" s="7"/>
      <c r="L43" s="24"/>
      <c r="M43" s="13"/>
      <c r="N43" s="13"/>
      <c r="O43" s="13"/>
    </row>
    <row r="44" spans="1:15" ht="15.5" x14ac:dyDescent="0.35">
      <c r="A44" s="59" t="s">
        <v>40</v>
      </c>
      <c r="B44" s="52"/>
    </row>
    <row r="47" spans="1:15" ht="15.5" x14ac:dyDescent="0.35">
      <c r="A47" s="92" t="s">
        <v>46</v>
      </c>
      <c r="B47" s="92"/>
      <c r="C47" s="92"/>
      <c r="D47" s="92"/>
      <c r="E47" s="92"/>
      <c r="F47" s="92"/>
      <c r="G47" s="92"/>
      <c r="H47" s="92"/>
      <c r="I47" s="92"/>
      <c r="J47" s="92"/>
    </row>
  </sheetData>
  <sheetProtection algorithmName="SHA-512" hashValue="Epvy61rVEb9WBTQS0g6kXVMsFarCsmVhAHZa4T9VahRF3K1lajtGZGK1nSQF9wTIxeCIWnmy9KBvANtEk/2pLA==" saltValue="2NK3ibL96MeUWTCR4p7raA==" spinCount="100000" sheet="1" objects="1" scenarios="1"/>
  <mergeCells count="7">
    <mergeCell ref="B2:J2"/>
    <mergeCell ref="A47:J47"/>
    <mergeCell ref="J3:O3"/>
    <mergeCell ref="J4:O4"/>
    <mergeCell ref="A33:O33"/>
    <mergeCell ref="C4:H4"/>
    <mergeCell ref="B3:H3"/>
  </mergeCells>
  <conditionalFormatting sqref="K34:K41">
    <cfRule type="expression" dxfId="6" priority="105">
      <formula>AND(#REF!&gt;0,#REF!=0)</formula>
    </cfRule>
  </conditionalFormatting>
  <conditionalFormatting sqref="D8:D17">
    <cfRule type="expression" dxfId="5" priority="53">
      <formula>AND(#REF!&gt;0,#REF!=0)</formula>
    </cfRule>
  </conditionalFormatting>
  <conditionalFormatting sqref="D21:D30">
    <cfRule type="expression" dxfId="4" priority="52">
      <formula>AND(#REF!&gt;0,#REF!=0)</formula>
    </cfRule>
  </conditionalFormatting>
  <conditionalFormatting sqref="K8:K17">
    <cfRule type="expression" dxfId="3" priority="34">
      <formula>AND(#REF!&gt;0,#REF!=0)</formula>
    </cfRule>
  </conditionalFormatting>
  <conditionalFormatting sqref="K21:K30">
    <cfRule type="expression" dxfId="2" priority="33">
      <formula>AND(#REF!&gt;0,#REF!=0)</formula>
    </cfRule>
  </conditionalFormatting>
  <conditionalFormatting sqref="B34:B41">
    <cfRule type="expression" dxfId="1" priority="2">
      <formula>AND(#REF!&gt;0,#REF!=0)</formula>
    </cfRule>
  </conditionalFormatting>
  <conditionalFormatting sqref="D34:D41">
    <cfRule type="expression" dxfId="0" priority="1">
      <formula>AND(#REF!&gt;0,#REF!=0)</formula>
    </cfRule>
  </conditionalFormatting>
  <dataValidations count="1">
    <dataValidation type="whole" allowBlank="1" showInputMessage="1" showErrorMessage="1" sqref="K21:K30 D8:D17 K8:K17 D21:D30">
      <formula1>0</formula1>
      <formula2>100</formula2>
    </dataValidation>
  </dataValidations>
  <printOptions horizontalCentered="1"/>
  <pageMargins left="0.7" right="0.7" top="0.75" bottom="0.75" header="0.3" footer="0.3"/>
  <pageSetup scale="65" orientation="landscape" r:id="rId1"/>
  <headerFooter>
    <oddHeader>&amp;C&amp;"Arial,Italic"&amp;16STEP 1 - SALARIES AND BENIFITS</oddHeader>
    <oddFooter xml:space="preserve">&amp;R&amp;8July 14, 2019
Academic Planning &amp;&amp; Budgeting&amp;10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60"/>
  <sheetViews>
    <sheetView view="pageBreakPreview" zoomScaleNormal="100" zoomScaleSheetLayoutView="100" workbookViewId="0">
      <selection activeCell="D16" sqref="D16:D20"/>
    </sheetView>
  </sheetViews>
  <sheetFormatPr defaultColWidth="8.81640625" defaultRowHeight="16.5" customHeight="1" x14ac:dyDescent="0.3"/>
  <cols>
    <col min="1" max="1" width="74.1796875" style="3" customWidth="1"/>
    <col min="2" max="2" width="17.7265625" style="34" customWidth="1"/>
    <col min="3" max="5" width="17.7265625" style="26" customWidth="1"/>
    <col min="6" max="6" width="15.36328125" style="3" customWidth="1"/>
    <col min="7" max="9" width="17.7265625" style="3" hidden="1" customWidth="1"/>
    <col min="10" max="10" width="53.6328125" style="3" hidden="1" customWidth="1"/>
    <col min="11" max="16384" width="8.81640625" style="3"/>
  </cols>
  <sheetData>
    <row r="1" spans="1:10" ht="16.5" customHeight="1" x14ac:dyDescent="0.4">
      <c r="B1" s="91" t="s">
        <v>45</v>
      </c>
      <c r="C1" s="91"/>
      <c r="D1" s="91"/>
      <c r="E1" s="91"/>
      <c r="F1" s="91"/>
      <c r="G1" s="91"/>
      <c r="H1" s="91"/>
      <c r="I1" s="91"/>
      <c r="J1" s="91"/>
    </row>
    <row r="2" spans="1:10" ht="16.5" customHeight="1" x14ac:dyDescent="0.35">
      <c r="A2" s="53"/>
      <c r="B2" s="98" t="s">
        <v>29</v>
      </c>
      <c r="C2" s="98"/>
      <c r="D2" s="98"/>
      <c r="E2" s="98"/>
      <c r="F2" s="98"/>
      <c r="G2" s="98"/>
      <c r="H2" s="98"/>
      <c r="I2" s="98"/>
      <c r="J2" s="98"/>
    </row>
    <row r="3" spans="1:10" ht="16.5" customHeight="1" x14ac:dyDescent="0.35">
      <c r="A3" s="60"/>
      <c r="B3" s="97" t="s">
        <v>34</v>
      </c>
      <c r="C3" s="97"/>
      <c r="D3" s="97"/>
      <c r="E3" s="97"/>
      <c r="F3" s="61"/>
      <c r="G3" s="97" t="s">
        <v>33</v>
      </c>
      <c r="H3" s="97"/>
      <c r="I3" s="97"/>
      <c r="J3" s="97"/>
    </row>
    <row r="4" spans="1:10" ht="16.5" customHeight="1" x14ac:dyDescent="0.35">
      <c r="A4" s="62"/>
      <c r="B4" s="96" t="s">
        <v>24</v>
      </c>
      <c r="C4" s="96"/>
      <c r="D4" s="96"/>
      <c r="E4" s="96"/>
      <c r="F4" s="61"/>
      <c r="G4" s="96" t="s">
        <v>24</v>
      </c>
      <c r="H4" s="96"/>
      <c r="I4" s="96"/>
      <c r="J4" s="96"/>
    </row>
    <row r="5" spans="1:10" ht="16.5" customHeight="1" x14ac:dyDescent="0.3">
      <c r="A5" s="63"/>
      <c r="B5" s="64" t="s">
        <v>25</v>
      </c>
      <c r="C5" s="65" t="s">
        <v>26</v>
      </c>
      <c r="D5" s="66" t="s">
        <v>27</v>
      </c>
      <c r="E5" s="66" t="s">
        <v>28</v>
      </c>
      <c r="F5" s="67"/>
      <c r="G5" s="64" t="s">
        <v>25</v>
      </c>
      <c r="H5" s="65" t="s">
        <v>26</v>
      </c>
      <c r="I5" s="66" t="s">
        <v>27</v>
      </c>
      <c r="J5" s="66" t="s">
        <v>28</v>
      </c>
    </row>
    <row r="6" spans="1:10" ht="16.5" customHeight="1" x14ac:dyDescent="0.35">
      <c r="A6" s="53" t="s">
        <v>36</v>
      </c>
      <c r="B6" s="68">
        <f>'STEP 1 Salaries &amp; Benefits '!E18</f>
        <v>0</v>
      </c>
      <c r="C6" s="69"/>
      <c r="D6" s="70">
        <f>'STEP 1 Salaries &amp; Benefits '!F18</f>
        <v>0</v>
      </c>
      <c r="E6" s="70">
        <f>C6+D6</f>
        <v>0</v>
      </c>
      <c r="F6" s="71"/>
      <c r="G6" s="68">
        <f>'STEP 1 Salaries &amp; Benefits '!L18</f>
        <v>0</v>
      </c>
      <c r="H6" s="72"/>
      <c r="I6" s="70">
        <f>'STEP 1 Salaries &amp; Benefits '!M18</f>
        <v>0</v>
      </c>
      <c r="J6" s="70">
        <f>I6</f>
        <v>0</v>
      </c>
    </row>
    <row r="7" spans="1:10" ht="16.5" customHeight="1" x14ac:dyDescent="0.35">
      <c r="A7" s="53" t="s">
        <v>35</v>
      </c>
      <c r="B7" s="68">
        <f>'STEP 1 Salaries &amp; Benefits '!E31</f>
        <v>0</v>
      </c>
      <c r="C7" s="73"/>
      <c r="D7" s="70">
        <f>'STEP 1 Salaries &amp; Benefits '!F31</f>
        <v>0</v>
      </c>
      <c r="E7" s="70">
        <f>D7</f>
        <v>0</v>
      </c>
      <c r="F7" s="71"/>
      <c r="G7" s="68">
        <f>'STEP 1 Salaries &amp; Benefits '!L31</f>
        <v>0</v>
      </c>
      <c r="H7" s="72"/>
      <c r="I7" s="70">
        <f>'STEP 1 Salaries &amp; Benefits '!M31</f>
        <v>0</v>
      </c>
      <c r="J7" s="70">
        <f>I7</f>
        <v>0</v>
      </c>
    </row>
    <row r="8" spans="1:10" ht="16.5" customHeight="1" x14ac:dyDescent="0.35">
      <c r="A8" s="53" t="s">
        <v>44</v>
      </c>
      <c r="B8" s="68">
        <f>'STEP 1 Salaries &amp; Benefits '!D42</f>
        <v>0</v>
      </c>
      <c r="C8" s="73"/>
      <c r="D8" s="70">
        <f>'STEP 1 Salaries &amp; Benefits '!F42</f>
        <v>0</v>
      </c>
      <c r="E8" s="70">
        <f>D8</f>
        <v>0</v>
      </c>
      <c r="F8" s="71"/>
      <c r="G8" s="68">
        <f>'STEP 1 Salaries &amp; Benefits '!L42</f>
        <v>0</v>
      </c>
      <c r="H8" s="72"/>
      <c r="I8" s="70">
        <f>'STEP 1 Salaries &amp; Benefits '!M42</f>
        <v>0</v>
      </c>
      <c r="J8" s="70">
        <f>I8</f>
        <v>0</v>
      </c>
    </row>
    <row r="9" spans="1:10" ht="16.5" customHeight="1" x14ac:dyDescent="0.35">
      <c r="A9" s="53" t="s">
        <v>4</v>
      </c>
      <c r="B9" s="74"/>
      <c r="C9" s="75"/>
      <c r="D9" s="70">
        <f>'STEP 1 Salaries &amp; Benefits '!G18+'STEP 1 Salaries &amp; Benefits '!G31+'STEP 1 Salaries &amp; Benefits '!G42</f>
        <v>0</v>
      </c>
      <c r="E9" s="70">
        <f>D9</f>
        <v>0</v>
      </c>
      <c r="F9" s="71"/>
      <c r="G9" s="74"/>
      <c r="H9" s="72"/>
      <c r="I9" s="70" t="e">
        <f>'STEP 1 Salaries &amp; Benefits '!#REF!+'STEP 1 Salaries &amp; Benefits '!N18+'STEP 1 Salaries &amp; Benefits '!N31+'STEP 1 Salaries &amp; Benefits '!N42</f>
        <v>#REF!</v>
      </c>
      <c r="J9" s="70" t="e">
        <f>I9</f>
        <v>#REF!</v>
      </c>
    </row>
    <row r="10" spans="1:10" ht="16.5" customHeight="1" x14ac:dyDescent="0.35">
      <c r="A10" s="76" t="s">
        <v>6</v>
      </c>
      <c r="B10" s="77"/>
      <c r="C10" s="78"/>
      <c r="D10" s="78">
        <f>SUM(D6:D9)</f>
        <v>0</v>
      </c>
      <c r="E10" s="78">
        <f>SUM(E6:E9)</f>
        <v>0</v>
      </c>
      <c r="F10" s="71"/>
      <c r="G10" s="77"/>
      <c r="H10" s="78">
        <f>SUM(H6:H9)</f>
        <v>0</v>
      </c>
      <c r="I10" s="78" t="e">
        <f>SUM(I6:I9)</f>
        <v>#REF!</v>
      </c>
      <c r="J10" s="78" t="e">
        <f>SUM(J6:J9)</f>
        <v>#REF!</v>
      </c>
    </row>
    <row r="11" spans="1:10" ht="16.5" customHeight="1" x14ac:dyDescent="0.35">
      <c r="A11" s="53" t="s">
        <v>8</v>
      </c>
      <c r="B11" s="69"/>
      <c r="C11" s="79"/>
      <c r="D11" s="79"/>
      <c r="E11" s="70">
        <f>D11+C11</f>
        <v>0</v>
      </c>
      <c r="F11" s="71"/>
      <c r="G11" s="69"/>
      <c r="H11" s="79"/>
      <c r="I11" s="79"/>
      <c r="J11" s="70">
        <f t="shared" ref="J11:J14" si="0">I11+H11</f>
        <v>0</v>
      </c>
    </row>
    <row r="12" spans="1:10" ht="16.5" customHeight="1" x14ac:dyDescent="0.35">
      <c r="A12" s="53" t="s">
        <v>7</v>
      </c>
      <c r="B12" s="73"/>
      <c r="C12" s="79"/>
      <c r="D12" s="79"/>
      <c r="E12" s="70">
        <f t="shared" ref="E12:E14" si="1">D12+C12</f>
        <v>0</v>
      </c>
      <c r="F12" s="71"/>
      <c r="G12" s="73"/>
      <c r="H12" s="79"/>
      <c r="I12" s="79"/>
      <c r="J12" s="70">
        <f t="shared" si="0"/>
        <v>0</v>
      </c>
    </row>
    <row r="13" spans="1:10" ht="16.5" customHeight="1" x14ac:dyDescent="0.35">
      <c r="A13" s="53" t="s">
        <v>30</v>
      </c>
      <c r="B13" s="73"/>
      <c r="C13" s="79"/>
      <c r="D13" s="79"/>
      <c r="E13" s="70">
        <f t="shared" si="1"/>
        <v>0</v>
      </c>
      <c r="F13" s="71"/>
      <c r="G13" s="73"/>
      <c r="H13" s="79"/>
      <c r="I13" s="79"/>
      <c r="J13" s="70">
        <f t="shared" si="0"/>
        <v>0</v>
      </c>
    </row>
    <row r="14" spans="1:10" ht="16.5" customHeight="1" x14ac:dyDescent="0.35">
      <c r="A14" s="53" t="s">
        <v>15</v>
      </c>
      <c r="B14" s="75"/>
      <c r="C14" s="79"/>
      <c r="D14" s="79"/>
      <c r="E14" s="70">
        <f t="shared" si="1"/>
        <v>0</v>
      </c>
      <c r="F14" s="71"/>
      <c r="G14" s="75"/>
      <c r="H14" s="79"/>
      <c r="I14" s="79"/>
      <c r="J14" s="70">
        <f t="shared" si="0"/>
        <v>0</v>
      </c>
    </row>
    <row r="15" spans="1:10" ht="16.5" customHeight="1" x14ac:dyDescent="0.35">
      <c r="A15" s="76" t="s">
        <v>13</v>
      </c>
      <c r="B15" s="77"/>
      <c r="C15" s="78">
        <f>SUM(C11:C14)</f>
        <v>0</v>
      </c>
      <c r="D15" s="78">
        <f>SUM(D11:D14)</f>
        <v>0</v>
      </c>
      <c r="E15" s="78">
        <f>SUM(E11:E14)</f>
        <v>0</v>
      </c>
      <c r="F15" s="71"/>
      <c r="G15" s="77"/>
      <c r="H15" s="78">
        <f>SUM(H11:H14)</f>
        <v>0</v>
      </c>
      <c r="I15" s="78">
        <f>SUM(I11:I14)</f>
        <v>0</v>
      </c>
      <c r="J15" s="78">
        <f>SUM(J11:J14)</f>
        <v>0</v>
      </c>
    </row>
    <row r="16" spans="1:10" s="29" customFormat="1" ht="16.5" customHeight="1" x14ac:dyDescent="0.35">
      <c r="A16" s="80" t="s">
        <v>9</v>
      </c>
      <c r="B16" s="69"/>
      <c r="C16" s="79"/>
      <c r="D16" s="79"/>
      <c r="E16" s="70">
        <f t="shared" ref="E16:E20" si="2">D16+C16</f>
        <v>0</v>
      </c>
      <c r="F16" s="57"/>
      <c r="G16" s="69"/>
      <c r="H16" s="79"/>
      <c r="I16" s="79"/>
      <c r="J16" s="70">
        <f>I16+H16</f>
        <v>0</v>
      </c>
    </row>
    <row r="17" spans="1:22" ht="16.5" customHeight="1" x14ac:dyDescent="0.35">
      <c r="A17" s="53" t="s">
        <v>10</v>
      </c>
      <c r="B17" s="73"/>
      <c r="C17" s="79"/>
      <c r="D17" s="79"/>
      <c r="E17" s="70">
        <f t="shared" si="2"/>
        <v>0</v>
      </c>
      <c r="F17" s="71"/>
      <c r="G17" s="73"/>
      <c r="H17" s="79"/>
      <c r="I17" s="79"/>
      <c r="J17" s="70">
        <f t="shared" ref="J17:J20" si="3">I17+H17</f>
        <v>0</v>
      </c>
    </row>
    <row r="18" spans="1:22" ht="16.5" customHeight="1" x14ac:dyDescent="0.35">
      <c r="A18" s="53" t="s">
        <v>11</v>
      </c>
      <c r="B18" s="73" t="s">
        <v>0</v>
      </c>
      <c r="C18" s="79"/>
      <c r="D18" s="79"/>
      <c r="E18" s="70">
        <f t="shared" si="2"/>
        <v>0</v>
      </c>
      <c r="F18" s="71"/>
      <c r="G18" s="73" t="s">
        <v>0</v>
      </c>
      <c r="H18" s="79"/>
      <c r="I18" s="79"/>
      <c r="J18" s="70">
        <f t="shared" si="3"/>
        <v>0</v>
      </c>
    </row>
    <row r="19" spans="1:22" ht="16.5" customHeight="1" x14ac:dyDescent="0.35">
      <c r="A19" s="53" t="s">
        <v>18</v>
      </c>
      <c r="B19" s="73"/>
      <c r="C19" s="79"/>
      <c r="D19" s="79"/>
      <c r="E19" s="70">
        <f t="shared" si="2"/>
        <v>0</v>
      </c>
      <c r="F19" s="71"/>
      <c r="G19" s="73"/>
      <c r="H19" s="79"/>
      <c r="I19" s="79"/>
      <c r="J19" s="70">
        <f t="shared" si="3"/>
        <v>0</v>
      </c>
    </row>
    <row r="20" spans="1:22" ht="16.5" customHeight="1" x14ac:dyDescent="0.35">
      <c r="A20" s="71" t="s">
        <v>12</v>
      </c>
      <c r="B20" s="75"/>
      <c r="C20" s="79"/>
      <c r="D20" s="79"/>
      <c r="E20" s="70">
        <f t="shared" si="2"/>
        <v>0</v>
      </c>
      <c r="F20" s="71"/>
      <c r="G20" s="75"/>
      <c r="H20" s="79"/>
      <c r="I20" s="79"/>
      <c r="J20" s="70">
        <f t="shared" si="3"/>
        <v>0</v>
      </c>
    </row>
    <row r="21" spans="1:22" ht="16.5" customHeight="1" x14ac:dyDescent="0.35">
      <c r="A21" s="76" t="s">
        <v>14</v>
      </c>
      <c r="B21" s="81"/>
      <c r="C21" s="78">
        <f t="shared" ref="C21:D21" si="4">SUM(C16:C20)</f>
        <v>0</v>
      </c>
      <c r="D21" s="78">
        <f t="shared" si="4"/>
        <v>0</v>
      </c>
      <c r="E21" s="78">
        <f>SUM(E16:E20)</f>
        <v>0</v>
      </c>
      <c r="F21" s="71"/>
      <c r="G21" s="77"/>
      <c r="H21" s="78">
        <f>SUM(H16:H20)</f>
        <v>0</v>
      </c>
      <c r="I21" s="78">
        <f>SUM(I16:I20)</f>
        <v>0</v>
      </c>
      <c r="J21" s="78">
        <f>SUM(J16:J20)</f>
        <v>0</v>
      </c>
    </row>
    <row r="22" spans="1:22" ht="6.75" customHeight="1" x14ac:dyDescent="0.35">
      <c r="A22" s="53"/>
      <c r="B22" s="82"/>
      <c r="C22" s="83"/>
      <c r="D22" s="83"/>
      <c r="E22" s="84"/>
      <c r="F22" s="71"/>
      <c r="G22" s="82"/>
      <c r="H22" s="83"/>
      <c r="I22" s="83"/>
      <c r="J22" s="84"/>
    </row>
    <row r="23" spans="1:22" s="33" customFormat="1" ht="16.5" customHeight="1" thickBot="1" x14ac:dyDescent="0.4">
      <c r="A23" s="76" t="s">
        <v>16</v>
      </c>
      <c r="B23" s="85"/>
      <c r="C23" s="86">
        <f>C10+C15+C21</f>
        <v>0</v>
      </c>
      <c r="D23" s="86">
        <f t="shared" ref="D23:E23" si="5">D10+D15+D21</f>
        <v>0</v>
      </c>
      <c r="E23" s="86">
        <f t="shared" si="5"/>
        <v>0</v>
      </c>
      <c r="F23" s="71"/>
      <c r="G23" s="85"/>
      <c r="H23" s="86">
        <f>H10+H15+H21</f>
        <v>0</v>
      </c>
      <c r="I23" s="86" t="e">
        <f>I10+I15+I21+#REF!</f>
        <v>#REF!</v>
      </c>
      <c r="J23" s="86" t="e">
        <f>J10+J15+J21+#REF!</f>
        <v>#REF!</v>
      </c>
      <c r="K23" s="31"/>
      <c r="L23" s="31"/>
      <c r="M23" s="31"/>
      <c r="N23" s="31"/>
      <c r="O23" s="31"/>
      <c r="P23" s="32"/>
      <c r="Q23" s="32"/>
      <c r="R23" s="32"/>
    </row>
    <row r="24" spans="1:22" ht="16.5" customHeight="1" thickTop="1" x14ac:dyDescent="0.35">
      <c r="A24" s="53"/>
      <c r="B24" s="71"/>
      <c r="C24" s="71"/>
      <c r="D24" s="71"/>
      <c r="E24" s="87" t="s">
        <v>0</v>
      </c>
      <c r="F24" s="87"/>
      <c r="G24" s="87"/>
      <c r="H24" s="87"/>
      <c r="I24" s="71"/>
      <c r="J24" s="71"/>
    </row>
    <row r="25" spans="1:22" ht="19.5" customHeight="1" x14ac:dyDescent="0.35">
      <c r="A25" s="92" t="s">
        <v>47</v>
      </c>
      <c r="B25" s="92"/>
      <c r="C25" s="92"/>
      <c r="D25" s="92"/>
      <c r="E25" s="92"/>
      <c r="F25" s="92"/>
      <c r="G25" s="92"/>
      <c r="H25" s="92"/>
      <c r="I25" s="92"/>
      <c r="J25" s="92"/>
    </row>
    <row r="26" spans="1:22" s="44" customFormat="1" ht="13.5" customHeight="1" x14ac:dyDescent="0.35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22" s="45" customFormat="1" ht="18" customHeight="1" x14ac:dyDescent="0.25">
      <c r="A27" s="99" t="s">
        <v>31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22" s="47" customFormat="1" ht="38.5" customHeight="1" x14ac:dyDescent="0.25">
      <c r="A28" s="100" t="s">
        <v>48</v>
      </c>
      <c r="B28" s="99"/>
      <c r="C28" s="99"/>
      <c r="D28" s="99"/>
      <c r="E28" s="99"/>
      <c r="F28" s="99"/>
      <c r="G28" s="99"/>
      <c r="H28" s="99"/>
      <c r="I28" s="99"/>
      <c r="J28" s="99"/>
      <c r="K28" s="46"/>
      <c r="L28" s="46"/>
      <c r="M28" s="46"/>
      <c r="N28" s="46"/>
      <c r="O28" s="46"/>
      <c r="P28" s="42"/>
      <c r="Q28" s="42"/>
      <c r="R28" s="42"/>
    </row>
    <row r="29" spans="1:22" ht="16.5" customHeight="1" x14ac:dyDescent="0.35">
      <c r="A29" s="71"/>
      <c r="B29" s="53"/>
      <c r="C29" s="89"/>
      <c r="D29" s="53"/>
      <c r="E29" s="53"/>
      <c r="F29" s="53"/>
      <c r="G29" s="53"/>
      <c r="H29" s="53"/>
      <c r="I29" s="53"/>
      <c r="J29" s="53"/>
      <c r="K29" s="30"/>
      <c r="L29" s="30"/>
      <c r="M29" s="30"/>
      <c r="N29" s="30"/>
      <c r="O29" s="30"/>
      <c r="P29" s="1"/>
      <c r="Q29" s="1"/>
      <c r="R29" s="1"/>
    </row>
    <row r="30" spans="1:22" ht="16.5" customHeight="1" x14ac:dyDescent="0.3">
      <c r="M30" s="30"/>
      <c r="N30" s="30"/>
      <c r="O30" s="30"/>
      <c r="P30" s="30"/>
      <c r="Q30" s="1"/>
      <c r="R30" s="1"/>
      <c r="S30" s="1"/>
      <c r="T30" s="1"/>
      <c r="U30" s="1"/>
      <c r="V30" s="1"/>
    </row>
    <row r="31" spans="1:22" ht="16.5" customHeight="1" x14ac:dyDescent="0.3">
      <c r="M31" s="30"/>
      <c r="N31" s="30"/>
      <c r="O31" s="30"/>
      <c r="P31" s="30"/>
      <c r="Q31" s="1"/>
      <c r="R31" s="1"/>
      <c r="S31" s="1"/>
      <c r="T31" s="1"/>
      <c r="U31" s="1"/>
      <c r="V31" s="1"/>
    </row>
    <row r="32" spans="1:22" ht="16.5" customHeight="1" x14ac:dyDescent="0.3">
      <c r="M32" s="30"/>
      <c r="N32" s="30"/>
      <c r="O32" s="30"/>
      <c r="P32" s="30"/>
      <c r="Q32" s="1"/>
      <c r="R32" s="1"/>
      <c r="S32" s="1"/>
      <c r="T32" s="1"/>
      <c r="U32" s="1"/>
      <c r="V32" s="1"/>
    </row>
    <row r="33" spans="2:22" ht="16.5" customHeight="1" x14ac:dyDescent="0.3">
      <c r="M33" s="30"/>
      <c r="N33" s="30"/>
      <c r="O33" s="30"/>
      <c r="P33" s="30"/>
      <c r="Q33" s="1"/>
      <c r="R33" s="1"/>
      <c r="S33" s="1"/>
      <c r="T33" s="1"/>
      <c r="U33" s="1"/>
      <c r="V33" s="1"/>
    </row>
    <row r="34" spans="2:22" ht="16.5" customHeight="1" x14ac:dyDescent="0.3">
      <c r="M34" s="30"/>
      <c r="N34" s="30"/>
      <c r="O34" s="30"/>
      <c r="P34" s="30"/>
      <c r="Q34" s="1"/>
      <c r="R34" s="1"/>
      <c r="S34" s="1"/>
      <c r="T34" s="1"/>
      <c r="U34" s="1"/>
      <c r="V34" s="1"/>
    </row>
    <row r="35" spans="2:22" ht="16.5" customHeight="1" x14ac:dyDescent="0.3">
      <c r="B35" s="3"/>
      <c r="C35" s="3"/>
      <c r="D35" s="3"/>
      <c r="E35" s="3"/>
      <c r="M35" s="30"/>
      <c r="N35" s="30"/>
      <c r="O35" s="30"/>
      <c r="P35" s="30"/>
      <c r="Q35" s="1"/>
      <c r="R35" s="1"/>
      <c r="S35" s="1"/>
      <c r="T35" s="1"/>
      <c r="U35" s="1"/>
      <c r="V35" s="1"/>
    </row>
    <row r="36" spans="2:22" ht="16.5" customHeight="1" x14ac:dyDescent="0.3">
      <c r="B36" s="3"/>
      <c r="C36" s="3"/>
      <c r="D36" s="3"/>
      <c r="E36" s="3"/>
      <c r="M36" s="30"/>
      <c r="N36" s="30"/>
      <c r="O36" s="30"/>
      <c r="P36" s="30"/>
      <c r="Q36" s="1"/>
      <c r="R36" s="1"/>
      <c r="S36" s="1"/>
      <c r="T36" s="1"/>
      <c r="U36" s="1"/>
      <c r="V36" s="1"/>
    </row>
    <row r="37" spans="2:22" ht="16.5" customHeight="1" x14ac:dyDescent="0.3">
      <c r="B37" s="3"/>
      <c r="C37" s="3"/>
      <c r="D37" s="3"/>
      <c r="E37" s="3"/>
      <c r="M37" s="30"/>
      <c r="N37" s="30"/>
      <c r="O37" s="30"/>
      <c r="P37" s="30"/>
      <c r="Q37" s="1"/>
      <c r="R37" s="1"/>
      <c r="S37" s="1"/>
      <c r="T37" s="1"/>
      <c r="U37" s="1"/>
      <c r="V37" s="1"/>
    </row>
    <row r="38" spans="2:22" ht="16.5" customHeight="1" x14ac:dyDescent="0.3">
      <c r="B38" s="3"/>
      <c r="C38" s="3"/>
      <c r="D38" s="3"/>
      <c r="E38" s="3"/>
      <c r="M38" s="30"/>
      <c r="N38" s="30"/>
      <c r="O38" s="30"/>
      <c r="P38" s="30"/>
      <c r="Q38" s="1"/>
      <c r="R38" s="1"/>
      <c r="S38" s="1"/>
      <c r="T38" s="1"/>
      <c r="U38" s="1"/>
      <c r="V38" s="1"/>
    </row>
    <row r="39" spans="2:22" ht="16.5" customHeight="1" x14ac:dyDescent="0.3">
      <c r="B39" s="3"/>
      <c r="C39" s="3"/>
      <c r="D39" s="3"/>
      <c r="E39" s="3"/>
      <c r="M39" s="30"/>
      <c r="N39" s="30"/>
      <c r="O39" s="30"/>
      <c r="P39" s="30"/>
      <c r="Q39" s="1"/>
      <c r="R39" s="1"/>
      <c r="S39" s="1"/>
      <c r="T39" s="1"/>
      <c r="U39" s="1"/>
      <c r="V39" s="1"/>
    </row>
    <row r="40" spans="2:22" ht="16.5" customHeight="1" x14ac:dyDescent="0.3">
      <c r="B40" s="3"/>
      <c r="C40" s="3"/>
      <c r="D40" s="3"/>
      <c r="E40" s="3"/>
      <c r="M40" s="30"/>
      <c r="N40" s="30"/>
      <c r="O40" s="30"/>
      <c r="P40" s="30"/>
      <c r="Q40" s="1"/>
      <c r="R40" s="1"/>
      <c r="S40" s="1"/>
      <c r="T40" s="1"/>
      <c r="U40" s="1"/>
      <c r="V40" s="1"/>
    </row>
    <row r="41" spans="2:22" ht="16.5" customHeight="1" x14ac:dyDescent="0.3">
      <c r="B41" s="3"/>
      <c r="C41" s="3"/>
      <c r="D41" s="3"/>
      <c r="E41" s="3"/>
      <c r="M41" s="30"/>
      <c r="N41" s="30"/>
      <c r="O41" s="30"/>
      <c r="P41" s="30"/>
      <c r="Q41" s="1"/>
      <c r="R41" s="1"/>
      <c r="S41" s="1"/>
      <c r="T41" s="1"/>
      <c r="U41" s="1"/>
      <c r="V41" s="1"/>
    </row>
    <row r="42" spans="2:22" ht="16.5" customHeight="1" x14ac:dyDescent="0.3">
      <c r="B42" s="3"/>
      <c r="C42" s="3"/>
      <c r="D42" s="3"/>
      <c r="E42" s="3"/>
      <c r="M42" s="30"/>
      <c r="N42" s="30"/>
      <c r="O42" s="30"/>
      <c r="P42" s="30"/>
      <c r="Q42" s="1"/>
      <c r="R42" s="1"/>
      <c r="S42" s="1"/>
      <c r="T42" s="1"/>
      <c r="U42" s="1"/>
      <c r="V42" s="1"/>
    </row>
    <row r="43" spans="2:22" ht="16.5" customHeight="1" x14ac:dyDescent="0.3">
      <c r="B43" s="3"/>
      <c r="C43" s="3"/>
      <c r="D43" s="3"/>
      <c r="E43" s="3"/>
      <c r="M43" s="30"/>
      <c r="N43" s="30"/>
      <c r="O43" s="30"/>
      <c r="P43" s="30"/>
      <c r="Q43" s="1"/>
      <c r="R43" s="1"/>
      <c r="S43" s="1"/>
      <c r="T43" s="1"/>
      <c r="U43" s="1"/>
      <c r="V43" s="1"/>
    </row>
    <row r="44" spans="2:22" ht="16.5" customHeight="1" x14ac:dyDescent="0.3">
      <c r="B44" s="3"/>
      <c r="C44" s="3"/>
      <c r="D44" s="3"/>
      <c r="E44" s="3"/>
      <c r="M44" s="30"/>
      <c r="N44" s="30"/>
      <c r="O44" s="30"/>
      <c r="P44" s="30"/>
      <c r="Q44" s="1"/>
      <c r="R44" s="1"/>
      <c r="S44" s="1"/>
      <c r="T44" s="1"/>
      <c r="U44" s="1"/>
      <c r="V44" s="1"/>
    </row>
    <row r="45" spans="2:22" ht="16.5" customHeight="1" x14ac:dyDescent="0.3">
      <c r="B45" s="3"/>
      <c r="C45" s="3"/>
      <c r="D45" s="3"/>
      <c r="E45" s="3"/>
      <c r="J45" s="35"/>
      <c r="M45" s="30"/>
      <c r="N45" s="30"/>
      <c r="O45" s="30"/>
      <c r="P45" s="30"/>
      <c r="Q45" s="1"/>
      <c r="R45" s="1"/>
      <c r="S45" s="1"/>
      <c r="T45" s="1"/>
      <c r="U45" s="1"/>
      <c r="V45" s="1"/>
    </row>
    <row r="46" spans="2:22" ht="16.5" customHeight="1" x14ac:dyDescent="0.3">
      <c r="B46" s="3"/>
      <c r="C46" s="3"/>
      <c r="D46" s="3"/>
      <c r="E46" s="3"/>
      <c r="M46" s="30"/>
      <c r="N46" s="30"/>
      <c r="O46" s="30"/>
      <c r="P46" s="30"/>
      <c r="Q46" s="1"/>
      <c r="R46" s="1"/>
      <c r="S46" s="1"/>
      <c r="T46" s="1"/>
      <c r="U46" s="1"/>
      <c r="V46" s="1"/>
    </row>
    <row r="47" spans="2:22" ht="16.5" customHeight="1" x14ac:dyDescent="0.3">
      <c r="B47" s="3"/>
      <c r="C47" s="3"/>
      <c r="D47" s="3"/>
      <c r="E47" s="3"/>
      <c r="M47" s="30"/>
      <c r="N47" s="30"/>
      <c r="O47" s="30"/>
      <c r="P47" s="30"/>
      <c r="Q47" s="1"/>
      <c r="R47" s="1"/>
      <c r="S47" s="1"/>
      <c r="T47" s="1"/>
      <c r="U47" s="1"/>
      <c r="V47" s="1"/>
    </row>
    <row r="48" spans="2:22" ht="16.5" customHeight="1" x14ac:dyDescent="0.3">
      <c r="B48" s="3"/>
      <c r="C48" s="3"/>
      <c r="D48" s="3"/>
      <c r="E48" s="3"/>
    </row>
    <row r="49" spans="1:10" ht="16.5" customHeight="1" x14ac:dyDescent="0.3">
      <c r="B49" s="3"/>
      <c r="C49" s="3"/>
      <c r="D49" s="3"/>
      <c r="E49" s="3"/>
    </row>
    <row r="50" spans="1:10" s="25" customFormat="1" ht="16.5" customHeight="1" x14ac:dyDescent="0.3">
      <c r="H50" s="3"/>
      <c r="I50" s="3"/>
      <c r="J50" s="3"/>
    </row>
    <row r="53" spans="1:10" s="25" customFormat="1" ht="16.5" customHeight="1" x14ac:dyDescent="0.3">
      <c r="H53" s="3"/>
      <c r="I53" s="3"/>
      <c r="J53" s="3"/>
    </row>
    <row r="54" spans="1:10" s="25" customFormat="1" ht="16.5" customHeight="1" x14ac:dyDescent="0.3">
      <c r="H54" s="3"/>
      <c r="I54" s="3"/>
      <c r="J54" s="3"/>
    </row>
    <row r="55" spans="1:10" s="25" customFormat="1" ht="16.5" customHeight="1" x14ac:dyDescent="0.3">
      <c r="H55" s="3"/>
      <c r="I55" s="3"/>
      <c r="J55" s="3"/>
    </row>
    <row r="56" spans="1:10" s="25" customFormat="1" ht="16.5" customHeight="1" x14ac:dyDescent="0.3">
      <c r="H56" s="3"/>
      <c r="I56" s="3"/>
      <c r="J56" s="3"/>
    </row>
    <row r="57" spans="1:10" s="25" customFormat="1" ht="16.5" customHeight="1" x14ac:dyDescent="0.3">
      <c r="H57" s="3"/>
      <c r="I57" s="3"/>
      <c r="J57" s="3"/>
    </row>
    <row r="58" spans="1:10" s="25" customFormat="1" ht="16.5" customHeight="1" x14ac:dyDescent="0.3">
      <c r="A58" s="36"/>
      <c r="B58" s="3"/>
      <c r="D58" s="3"/>
      <c r="E58" s="37"/>
      <c r="F58" s="13"/>
      <c r="G58" s="13"/>
      <c r="H58" s="3"/>
      <c r="I58" s="3"/>
      <c r="J58" s="3"/>
    </row>
    <row r="59" spans="1:10" s="25" customFormat="1" ht="16.5" customHeight="1" x14ac:dyDescent="0.3">
      <c r="A59" s="36"/>
      <c r="B59" s="3"/>
      <c r="D59" s="3"/>
      <c r="E59" s="37"/>
      <c r="F59" s="13"/>
      <c r="G59" s="13"/>
      <c r="H59" s="13"/>
      <c r="I59" s="13"/>
      <c r="J59" s="13"/>
    </row>
    <row r="60" spans="1:10" ht="16.5" customHeight="1" x14ac:dyDescent="0.3">
      <c r="A60" s="28"/>
      <c r="D60" s="3"/>
      <c r="E60" s="34"/>
      <c r="F60" s="26"/>
      <c r="G60" s="26"/>
      <c r="H60" s="27"/>
    </row>
  </sheetData>
  <sheetProtection algorithmName="SHA-512" hashValue="h/Cjy+7NYfN8oAKwgj+C9fWuNEdmZrduakDbgnug5Ufm3TUbaHgEtXRLwqKy1ryKQL1xlBr8uLYmFJV/zv/BqA==" saltValue="/86vht4SGJtxGVVHXLaa0Q==" spinCount="100000" sheet="1" objects="1" scenarios="1"/>
  <mergeCells count="9">
    <mergeCell ref="B2:J2"/>
    <mergeCell ref="B1:J1"/>
    <mergeCell ref="A27:J27"/>
    <mergeCell ref="A28:J28"/>
    <mergeCell ref="A25:J25"/>
    <mergeCell ref="B4:E4"/>
    <mergeCell ref="G4:J4"/>
    <mergeCell ref="B3:E3"/>
    <mergeCell ref="G3:J3"/>
  </mergeCells>
  <printOptions horizontalCentered="1" verticalCentered="1"/>
  <pageMargins left="0.2" right="0.42" top="0.19" bottom="0.17" header="0.17" footer="0.17"/>
  <pageSetup scale="75" orientation="landscape" r:id="rId1"/>
  <headerFooter alignWithMargins="0">
    <oddHeader>&amp;C&amp;"Arial,Italic"&amp;16STEP 2 - COST SUMMARY</oddHeader>
    <oddFooter>&amp;R&amp;8July 14, 2019
Academic Planning &amp;&amp; Budgeting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J1"/>
  <sheetViews>
    <sheetView view="pageBreakPreview" zoomScale="60" zoomScaleNormal="100" workbookViewId="0">
      <selection activeCell="M27" sqref="M27"/>
    </sheetView>
  </sheetViews>
  <sheetFormatPr defaultRowHeight="12.5" x14ac:dyDescent="0.25"/>
  <sheetData>
    <row r="1" spans="1:10" ht="61.5" customHeight="1" x14ac:dyDescent="0.7">
      <c r="A1" s="101" t="s">
        <v>19</v>
      </c>
      <c r="B1" s="101"/>
      <c r="C1" s="101"/>
      <c r="D1" s="101"/>
      <c r="E1" s="101"/>
      <c r="F1" s="101"/>
      <c r="G1" s="101"/>
      <c r="H1" s="101"/>
      <c r="I1" s="101"/>
      <c r="J1" s="101"/>
    </row>
  </sheetData>
  <mergeCells count="1">
    <mergeCell ref="A1:J1"/>
  </mergeCells>
  <pageMargins left="0.7" right="0.7" top="0.75" bottom="0.75" header="0.3" footer="0.3"/>
  <pageSetup scale="88" orientation="portrait" r:id="rId1"/>
  <headerFooter>
    <oddFooter>&amp;R&amp;8July 14, 2019
Academic Planning &amp;&amp; Budgeting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Drop Down Box </vt:lpstr>
      <vt:lpstr>STEP 1 Salaries &amp; Benefits </vt:lpstr>
      <vt:lpstr> STEP 2 Sal,Ben,G&amp;S, and T</vt:lpstr>
      <vt:lpstr>Notes to Budget Build</vt:lpstr>
      <vt:lpstr>' STEP 2 Sal,Ben,G&amp;S, and T'!Print_Area</vt:lpstr>
      <vt:lpstr>'STEP 1 Salaries &amp; Benefits '!Print_Titles</vt:lpstr>
    </vt:vector>
  </TitlesOfParts>
  <Company>WWU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WWU</dc:creator>
  <cp:lastModifiedBy>Administrator</cp:lastModifiedBy>
  <cp:lastPrinted>2019-07-15T22:37:31Z</cp:lastPrinted>
  <dcterms:created xsi:type="dcterms:W3CDTF">2003-08-08T23:17:23Z</dcterms:created>
  <dcterms:modified xsi:type="dcterms:W3CDTF">2019-08-27T15:41:13Z</dcterms:modified>
</cp:coreProperties>
</file>