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 codeName="{85106AD5-7665-2F1B-BB0A-E31DD656B09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yrna.staana\Dropbox (CSUCI)\"/>
    </mc:Choice>
  </mc:AlternateContent>
  <xr:revisionPtr revIDLastSave="0" documentId="8_{962534F5-54FE-4DFF-97F1-445ED0DDE135}" xr6:coauthVersionLast="45" xr6:coauthVersionMax="45" xr10:uidLastSave="{00000000-0000-0000-0000-000000000000}"/>
  <bookViews>
    <workbookView xWindow="-110" yWindow="-110" windowWidth="19420" windowHeight="10420" tabRatio="601" xr2:uid="{00000000-000D-0000-FFFF-FFFF00000000}"/>
  </bookViews>
  <sheets>
    <sheet name="AP Accrual Form" sheetId="5" r:id="rId1"/>
    <sheet name="Reversing" sheetId="8" state="hidden" r:id="rId2"/>
    <sheet name="Departments" sheetId="9" state="hidden" r:id="rId3"/>
    <sheet name="Upload" sheetId="6" state="hidden" r:id="rId4"/>
    <sheet name="MacroUseOnly" sheetId="7" state="hidden" r:id="rId5"/>
  </sheets>
  <externalReferences>
    <externalReference r:id="rId6"/>
  </externalReferences>
  <definedNames>
    <definedName name="_xlnm._FilterDatabase" localSheetId="4" hidden="1">MacroUseOnly!$B$2:$B$6</definedName>
    <definedName name="_xlnm.Print_Area" localSheetId="0">'AP Accrual Form'!$A$1:$K$50</definedName>
    <definedName name="SEARCH_RESULTLAST" localSheetId="2">Departments!#REF!</definedName>
    <definedName name="TransferFrom">'[1]Blank - Request Form'!$F$6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5" l="1"/>
  <c r="A1" i="8" l="1"/>
  <c r="D20" i="8" l="1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19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C20" i="8"/>
  <c r="E20" i="8"/>
  <c r="F20" i="8"/>
  <c r="G20" i="8"/>
  <c r="H20" i="8"/>
  <c r="I20" i="8"/>
  <c r="C21" i="8"/>
  <c r="E21" i="8"/>
  <c r="F21" i="8"/>
  <c r="G21" i="8"/>
  <c r="H21" i="8"/>
  <c r="I21" i="8"/>
  <c r="C22" i="8"/>
  <c r="E22" i="8"/>
  <c r="F22" i="8"/>
  <c r="G22" i="8"/>
  <c r="H22" i="8"/>
  <c r="I22" i="8"/>
  <c r="C23" i="8"/>
  <c r="E23" i="8"/>
  <c r="F23" i="8"/>
  <c r="G23" i="8"/>
  <c r="H23" i="8"/>
  <c r="I23" i="8"/>
  <c r="C24" i="8"/>
  <c r="E24" i="8"/>
  <c r="F24" i="8"/>
  <c r="G24" i="8"/>
  <c r="H24" i="8"/>
  <c r="I24" i="8"/>
  <c r="C25" i="8"/>
  <c r="E25" i="8"/>
  <c r="F25" i="8"/>
  <c r="G25" i="8"/>
  <c r="H25" i="8"/>
  <c r="I25" i="8"/>
  <c r="C26" i="8"/>
  <c r="E26" i="8"/>
  <c r="F26" i="8"/>
  <c r="G26" i="8"/>
  <c r="H26" i="8"/>
  <c r="I26" i="8"/>
  <c r="C27" i="8"/>
  <c r="E27" i="8"/>
  <c r="F27" i="8"/>
  <c r="G27" i="8"/>
  <c r="H27" i="8"/>
  <c r="I27" i="8"/>
  <c r="C28" i="8"/>
  <c r="E28" i="8"/>
  <c r="F28" i="8"/>
  <c r="G28" i="8"/>
  <c r="H28" i="8"/>
  <c r="I28" i="8"/>
  <c r="C29" i="8"/>
  <c r="E29" i="8"/>
  <c r="F29" i="8"/>
  <c r="G29" i="8"/>
  <c r="H29" i="8"/>
  <c r="I29" i="8"/>
  <c r="C30" i="8"/>
  <c r="E30" i="8"/>
  <c r="F30" i="8"/>
  <c r="G30" i="8"/>
  <c r="H30" i="8"/>
  <c r="I30" i="8"/>
  <c r="C31" i="8"/>
  <c r="E31" i="8"/>
  <c r="F31" i="8"/>
  <c r="G31" i="8"/>
  <c r="H31" i="8"/>
  <c r="I31" i="8"/>
  <c r="C32" i="8"/>
  <c r="E32" i="8"/>
  <c r="F32" i="8"/>
  <c r="G32" i="8"/>
  <c r="H32" i="8"/>
  <c r="I32" i="8"/>
  <c r="C33" i="8"/>
  <c r="E33" i="8"/>
  <c r="F33" i="8"/>
  <c r="G33" i="8"/>
  <c r="H33" i="8"/>
  <c r="I33" i="8"/>
  <c r="C34" i="8"/>
  <c r="E34" i="8"/>
  <c r="F34" i="8"/>
  <c r="G34" i="8"/>
  <c r="H34" i="8"/>
  <c r="I34" i="8"/>
  <c r="C35" i="8"/>
  <c r="E35" i="8"/>
  <c r="F35" i="8"/>
  <c r="G35" i="8"/>
  <c r="H35" i="8"/>
  <c r="I35" i="8"/>
  <c r="C36" i="8"/>
  <c r="E36" i="8"/>
  <c r="F36" i="8"/>
  <c r="G36" i="8"/>
  <c r="H36" i="8"/>
  <c r="I36" i="8"/>
  <c r="C37" i="8"/>
  <c r="E37" i="8"/>
  <c r="F37" i="8"/>
  <c r="G37" i="8"/>
  <c r="H37" i="8"/>
  <c r="I37" i="8"/>
  <c r="C38" i="8"/>
  <c r="E38" i="8"/>
  <c r="F38" i="8"/>
  <c r="G38" i="8"/>
  <c r="H38" i="8"/>
  <c r="I38" i="8"/>
  <c r="C39" i="8"/>
  <c r="E39" i="8"/>
  <c r="F39" i="8"/>
  <c r="G39" i="8"/>
  <c r="H39" i="8"/>
  <c r="I39" i="8"/>
  <c r="C40" i="8"/>
  <c r="E40" i="8"/>
  <c r="F40" i="8"/>
  <c r="G40" i="8"/>
  <c r="H40" i="8"/>
  <c r="I40" i="8"/>
  <c r="C41" i="8"/>
  <c r="E41" i="8"/>
  <c r="F41" i="8"/>
  <c r="G41" i="8"/>
  <c r="H41" i="8"/>
  <c r="I41" i="8"/>
  <c r="C42" i="8"/>
  <c r="E42" i="8"/>
  <c r="F42" i="8"/>
  <c r="G42" i="8"/>
  <c r="H42" i="8"/>
  <c r="I42" i="8"/>
  <c r="C43" i="8"/>
  <c r="E43" i="8"/>
  <c r="F43" i="8"/>
  <c r="G43" i="8"/>
  <c r="H43" i="8"/>
  <c r="I43" i="8"/>
  <c r="C44" i="8"/>
  <c r="E44" i="8"/>
  <c r="F44" i="8"/>
  <c r="G44" i="8"/>
  <c r="H44" i="8"/>
  <c r="I44" i="8"/>
  <c r="C45" i="8"/>
  <c r="E45" i="8"/>
  <c r="F45" i="8"/>
  <c r="G45" i="8"/>
  <c r="H45" i="8"/>
  <c r="I45" i="8"/>
  <c r="C46" i="8"/>
  <c r="E46" i="8"/>
  <c r="F46" i="8"/>
  <c r="G46" i="8"/>
  <c r="H46" i="8"/>
  <c r="I46" i="8"/>
  <c r="C47" i="8"/>
  <c r="E47" i="8"/>
  <c r="F47" i="8"/>
  <c r="G47" i="8"/>
  <c r="H47" i="8"/>
  <c r="I47" i="8"/>
  <c r="C48" i="8"/>
  <c r="E48" i="8"/>
  <c r="F48" i="8"/>
  <c r="G48" i="8"/>
  <c r="H48" i="8"/>
  <c r="I48" i="8"/>
  <c r="C19" i="8"/>
  <c r="E19" i="8"/>
  <c r="F19" i="8"/>
  <c r="G19" i="8"/>
  <c r="H19" i="8"/>
  <c r="I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19" i="8"/>
  <c r="A19" i="8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K50" i="8" l="1"/>
  <c r="N1" i="7" l="1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K50" i="5" l="1"/>
  <c r="A19" i="5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</calcChain>
</file>

<file path=xl/sharedStrings.xml><?xml version="1.0" encoding="utf-8"?>
<sst xmlns="http://schemas.openxmlformats.org/spreadsheetml/2006/main" count="657" uniqueCount="504">
  <si>
    <t>Account</t>
  </si>
  <si>
    <t>Fund</t>
  </si>
  <si>
    <t>Dept</t>
  </si>
  <si>
    <t>Date:</t>
  </si>
  <si>
    <t>Program</t>
  </si>
  <si>
    <t>Project</t>
  </si>
  <si>
    <t>Preparer:</t>
  </si>
  <si>
    <t>Class</t>
  </si>
  <si>
    <t>Amount</t>
  </si>
  <si>
    <t>Reason for Accrual</t>
  </si>
  <si>
    <t>Vendor Name</t>
  </si>
  <si>
    <t>Directions:</t>
  </si>
  <si>
    <t>Invoice Date</t>
  </si>
  <si>
    <t>Business Unit:</t>
  </si>
  <si>
    <t>CICMP</t>
  </si>
  <si>
    <t>CIASI</t>
  </si>
  <si>
    <t>CICSA</t>
  </si>
  <si>
    <t>CIUGC</t>
  </si>
  <si>
    <t>CIFDN</t>
  </si>
  <si>
    <t>1 - Select the Business Unit for the accruals.  Business units cannot be comingled on this form.</t>
  </si>
  <si>
    <t>2 - Each accrual must be listed separately on the below worksheet -- one line per expense accrual.</t>
  </si>
  <si>
    <t xml:space="preserve">3 - Each accrual must have supporting back-up, with the dollar amount being accrued "highlighted" on the back-up. </t>
  </si>
  <si>
    <r>
      <t xml:space="preserve">5 - Accruals </t>
    </r>
    <r>
      <rPr>
        <u/>
        <sz val="9"/>
        <rFont val="Arial"/>
        <family val="2"/>
      </rPr>
      <t>will not</t>
    </r>
    <r>
      <rPr>
        <sz val="9"/>
        <rFont val="Arial"/>
        <family val="2"/>
      </rPr>
      <t xml:space="preserve"> be accepted for purchases under $500.</t>
    </r>
  </si>
  <si>
    <t>FINANCE USE ONLY</t>
  </si>
  <si>
    <t>Old Deptid</t>
  </si>
  <si>
    <t>Description</t>
  </si>
  <si>
    <t>New DeptId</t>
  </si>
  <si>
    <t>Office of the President</t>
  </si>
  <si>
    <t>Institutional Research, Planning &amp; Effectiveness</t>
  </si>
  <si>
    <t>University Advancement</t>
  </si>
  <si>
    <t>Foundation</t>
  </si>
  <si>
    <t>2A0109</t>
  </si>
  <si>
    <t xml:space="preserve">Division of Student Affairs </t>
  </si>
  <si>
    <t xml:space="preserve">Co-Curricular Programs </t>
  </si>
  <si>
    <t>DSA Staff Recogn./Spec. Projec</t>
  </si>
  <si>
    <t>SL Grants</t>
  </si>
  <si>
    <t>SL Director’s Office</t>
  </si>
  <si>
    <t>Intercultural Services</t>
  </si>
  <si>
    <t>Career Development Services</t>
  </si>
  <si>
    <t>Student Leadership Programs</t>
  </si>
  <si>
    <t>University Outreach</t>
  </si>
  <si>
    <t>WA - Health Administration</t>
  </si>
  <si>
    <t>ASI- Student Union</t>
  </si>
  <si>
    <t>5A1001</t>
  </si>
  <si>
    <t>ASI Clubs and Organizations</t>
  </si>
  <si>
    <t>5A7001</t>
  </si>
  <si>
    <t>ASI -Newspaper</t>
  </si>
  <si>
    <t>5A6001</t>
  </si>
  <si>
    <t>ASI -Yearbook</t>
  </si>
  <si>
    <t>5A5001</t>
  </si>
  <si>
    <t>ASI -Programming Board</t>
  </si>
  <si>
    <t>5A4001</t>
  </si>
  <si>
    <t>ASI - Student Government</t>
  </si>
  <si>
    <t>5A3001</t>
  </si>
  <si>
    <t>ASI -Administration</t>
  </si>
  <si>
    <t>5A2001</t>
  </si>
  <si>
    <t>5A8001</t>
  </si>
  <si>
    <t>5A8002</t>
  </si>
  <si>
    <t>Student Leadership</t>
  </si>
  <si>
    <t>5A8003</t>
  </si>
  <si>
    <t>5A8004</t>
  </si>
  <si>
    <t>NSOTP</t>
  </si>
  <si>
    <t>5A8005</t>
  </si>
  <si>
    <t>Maintenance</t>
  </si>
  <si>
    <t>Academic Tech</t>
  </si>
  <si>
    <t>Infrastructure</t>
  </si>
  <si>
    <t>420</t>
  </si>
  <si>
    <t>430</t>
  </si>
  <si>
    <t>010</t>
  </si>
  <si>
    <t>020</t>
  </si>
  <si>
    <t>030</t>
  </si>
  <si>
    <t>040</t>
  </si>
  <si>
    <t>050</t>
  </si>
  <si>
    <t>060</t>
  </si>
  <si>
    <t>070</t>
  </si>
  <si>
    <t>080</t>
  </si>
  <si>
    <t>085</t>
  </si>
  <si>
    <t>090</t>
  </si>
  <si>
    <t>650</t>
  </si>
  <si>
    <t>651</t>
  </si>
  <si>
    <t>652</t>
  </si>
  <si>
    <t>670</t>
  </si>
  <si>
    <t>671</t>
  </si>
  <si>
    <t>672</t>
  </si>
  <si>
    <t>673</t>
  </si>
  <si>
    <t>674</t>
  </si>
  <si>
    <t>675</t>
  </si>
  <si>
    <t>676</t>
  </si>
  <si>
    <t>680</t>
  </si>
  <si>
    <t>690</t>
  </si>
  <si>
    <t xml:space="preserve">Fiscal Services </t>
  </si>
  <si>
    <t xml:space="preserve">Student Business Services </t>
  </si>
  <si>
    <t xml:space="preserve">Capital Projects </t>
  </si>
  <si>
    <t xml:space="preserve">Operations </t>
  </si>
  <si>
    <t xml:space="preserve">Facility Services </t>
  </si>
  <si>
    <t>Grounds</t>
  </si>
  <si>
    <t xml:space="preserve">Utility Support </t>
  </si>
  <si>
    <t>Police</t>
  </si>
  <si>
    <t xml:space="preserve">Environmental Health &amp; Safety </t>
  </si>
  <si>
    <t>Procurement</t>
  </si>
  <si>
    <t>HomeOwners CAMS</t>
  </si>
  <si>
    <t>9UGC05</t>
  </si>
  <si>
    <t>TownCenter CAMS</t>
  </si>
  <si>
    <t>9UGC06</t>
  </si>
  <si>
    <t>Reserves</t>
  </si>
  <si>
    <t>UGC-Lighthouse Cafe SUB</t>
  </si>
  <si>
    <t>9UAC04</t>
  </si>
  <si>
    <t>UGC - Freudian Sip SUB</t>
  </si>
  <si>
    <t>9UAC05</t>
  </si>
  <si>
    <t>UGC - CI Boating Center</t>
  </si>
  <si>
    <t>9UAC08</t>
  </si>
  <si>
    <t>930</t>
  </si>
  <si>
    <t>Utilities</t>
  </si>
  <si>
    <t>X40101</t>
  </si>
  <si>
    <t>Deferred Maintenance</t>
  </si>
  <si>
    <t>X40201</t>
  </si>
  <si>
    <t>X40301</t>
  </si>
  <si>
    <t>Commencement</t>
  </si>
  <si>
    <t>X20101</t>
  </si>
  <si>
    <t>Copier Center</t>
  </si>
  <si>
    <t>X20201</t>
  </si>
  <si>
    <t>Card Services</t>
  </si>
  <si>
    <t>X20301</t>
  </si>
  <si>
    <t>Leases</t>
  </si>
  <si>
    <t>X20401</t>
  </si>
  <si>
    <t>CI Park</t>
  </si>
  <si>
    <t>X20501</t>
  </si>
  <si>
    <t>Student Fees</t>
  </si>
  <si>
    <t>X10101</t>
  </si>
  <si>
    <t>Insurance/Legal</t>
  </si>
  <si>
    <t>X20601</t>
  </si>
  <si>
    <t>GF Annual Appropriation</t>
  </si>
  <si>
    <t>X10401</t>
  </si>
  <si>
    <t>Accessibility</t>
  </si>
  <si>
    <t>Campus Wide Special Projects</t>
  </si>
  <si>
    <t>X20801</t>
  </si>
  <si>
    <t>Benefits</t>
  </si>
  <si>
    <t>X20701</t>
  </si>
  <si>
    <t>Compensation Pool</t>
  </si>
  <si>
    <t>X30101</t>
  </si>
  <si>
    <t>X30201</t>
  </si>
  <si>
    <t>Contingency</t>
  </si>
  <si>
    <t>X30301</t>
  </si>
  <si>
    <t>Supplemental Allocations</t>
  </si>
  <si>
    <t>X30401</t>
  </si>
  <si>
    <t>525</t>
  </si>
  <si>
    <t>512</t>
  </si>
  <si>
    <t>511</t>
  </si>
  <si>
    <t>513</t>
  </si>
  <si>
    <t>514</t>
  </si>
  <si>
    <t>580</t>
  </si>
  <si>
    <t>530</t>
  </si>
  <si>
    <t>520</t>
  </si>
  <si>
    <t>522</t>
  </si>
  <si>
    <t>534</t>
  </si>
  <si>
    <t>533</t>
  </si>
  <si>
    <t>528</t>
  </si>
  <si>
    <t>529</t>
  </si>
  <si>
    <t>521</t>
  </si>
  <si>
    <t>582</t>
  </si>
  <si>
    <t>532</t>
  </si>
  <si>
    <t>524</t>
  </si>
  <si>
    <t>581</t>
  </si>
  <si>
    <t>527</t>
  </si>
  <si>
    <t>345</t>
  </si>
  <si>
    <t>970</t>
  </si>
  <si>
    <t>Community Relations</t>
  </si>
  <si>
    <t>Alumni Relations</t>
  </si>
  <si>
    <t>Economics</t>
  </si>
  <si>
    <t>Business</t>
  </si>
  <si>
    <t>CA Institute Social Business</t>
  </si>
  <si>
    <t>AVP - Business</t>
  </si>
  <si>
    <t>Biology/Natural Sciences</t>
  </si>
  <si>
    <t>Nursing</t>
  </si>
  <si>
    <t>Health Sciences</t>
  </si>
  <si>
    <t>Collaborative Online Doctoral</t>
  </si>
  <si>
    <t>Liberal Studies</t>
  </si>
  <si>
    <t>ECS Santa Barbara</t>
  </si>
  <si>
    <t>English</t>
  </si>
  <si>
    <t>Performing Arts</t>
  </si>
  <si>
    <t>Communication</t>
  </si>
  <si>
    <t>Sociology</t>
  </si>
  <si>
    <t>Chicano Studies</t>
  </si>
  <si>
    <t>Psychology</t>
  </si>
  <si>
    <t>Psychology One Time</t>
  </si>
  <si>
    <t>History</t>
  </si>
  <si>
    <t>Field Placement</t>
  </si>
  <si>
    <t>AVP - Education</t>
  </si>
  <si>
    <t>Education</t>
  </si>
  <si>
    <t>EAP</t>
  </si>
  <si>
    <t>Math-Science Teacher Initiativ</t>
  </si>
  <si>
    <t>Graduate Studies Center</t>
  </si>
  <si>
    <t>Education One-Time</t>
  </si>
  <si>
    <t>Math</t>
  </si>
  <si>
    <t>Ctr for Integrat&amp;Inderdisc St</t>
  </si>
  <si>
    <t>Art</t>
  </si>
  <si>
    <t>Geology</t>
  </si>
  <si>
    <t>University Experience</t>
  </si>
  <si>
    <t>Physical Science</t>
  </si>
  <si>
    <t>University 110</t>
  </si>
  <si>
    <t>Multiple Disciplines</t>
  </si>
  <si>
    <t>Anthropology</t>
  </si>
  <si>
    <t>Environmental Sci&amp;Resource Mgt</t>
  </si>
  <si>
    <t>Spanish</t>
  </si>
  <si>
    <t>Political Science</t>
  </si>
  <si>
    <t>Computer Science</t>
  </si>
  <si>
    <t>Promising Course Redesign</t>
  </si>
  <si>
    <t>Chemistry</t>
  </si>
  <si>
    <t>STEM</t>
  </si>
  <si>
    <t>ACCESO</t>
  </si>
  <si>
    <t>Project ASCENSION</t>
  </si>
  <si>
    <t>Physics</t>
  </si>
  <si>
    <t>AVP - Arts and Sciences</t>
  </si>
  <si>
    <t>705</t>
  </si>
  <si>
    <t>706</t>
  </si>
  <si>
    <t>714</t>
  </si>
  <si>
    <t>715</t>
  </si>
  <si>
    <t>716</t>
  </si>
  <si>
    <t>717</t>
  </si>
  <si>
    <t>720</t>
  </si>
  <si>
    <t>721</t>
  </si>
  <si>
    <t>722</t>
  </si>
  <si>
    <t>724</t>
  </si>
  <si>
    <t>725</t>
  </si>
  <si>
    <t>726</t>
  </si>
  <si>
    <t>730</t>
  </si>
  <si>
    <t>731</t>
  </si>
  <si>
    <t>732</t>
  </si>
  <si>
    <t>733</t>
  </si>
  <si>
    <t>734</t>
  </si>
  <si>
    <t>735</t>
  </si>
  <si>
    <t>736</t>
  </si>
  <si>
    <t>740</t>
  </si>
  <si>
    <t>743</t>
  </si>
  <si>
    <t>744</t>
  </si>
  <si>
    <t>745</t>
  </si>
  <si>
    <t>746</t>
  </si>
  <si>
    <t>747</t>
  </si>
  <si>
    <t>748</t>
  </si>
  <si>
    <t>749</t>
  </si>
  <si>
    <t>750</t>
  </si>
  <si>
    <t>755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</si>
  <si>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</si>
  <si>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</si>
  <si>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</si>
  <si>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</si>
  <si>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</si>
  <si>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</si>
  <si>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</si>
  <si>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</si>
  <si>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</si>
  <si>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</si>
  <si>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</si>
  <si>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780</t>
  </si>
  <si>
    <t>781</t>
  </si>
  <si>
    <t>782</t>
  </si>
  <si>
    <t>783</t>
  </si>
  <si>
    <t>784</t>
  </si>
  <si>
    <t>785</t>
  </si>
  <si>
    <t>799</t>
  </si>
  <si>
    <t>VP Academic Affairs</t>
  </si>
  <si>
    <t>Sponsored Programs</t>
  </si>
  <si>
    <t>Faculty Development</t>
  </si>
  <si>
    <t>Continuous Improvement</t>
  </si>
  <si>
    <t>Faculty Affairs</t>
  </si>
  <si>
    <t>Faculty Recruitment</t>
  </si>
  <si>
    <t>Faculty Development One Time</t>
  </si>
  <si>
    <t>Academic Resources</t>
  </si>
  <si>
    <t>Sustainability</t>
  </si>
  <si>
    <t>Arts &amp; Sciences</t>
  </si>
  <si>
    <t>Academic Support</t>
  </si>
  <si>
    <t>Academic Senate</t>
  </si>
  <si>
    <t>Academic Planning</t>
  </si>
  <si>
    <t>Governor's Call to Service</t>
  </si>
  <si>
    <t>Advising</t>
  </si>
  <si>
    <t>Center for Integrative Studies</t>
  </si>
  <si>
    <t>Ctr for International Affairs</t>
  </si>
  <si>
    <t>Ctr for Multicultural Learning</t>
  </si>
  <si>
    <t>Learning Resource Center</t>
  </si>
  <si>
    <t>Graduate Studies Office</t>
  </si>
  <si>
    <t>Mortar Board</t>
  </si>
  <si>
    <t>Ctr for Community Engagement</t>
  </si>
  <si>
    <t>Mission Based Centers</t>
  </si>
  <si>
    <t>Credential</t>
  </si>
  <si>
    <t>Academic Progrm Review</t>
  </si>
  <si>
    <t>Svc Learn - One-time</t>
  </si>
  <si>
    <t>Writing Center</t>
  </si>
  <si>
    <t>CI - Cooperative Research Stn.</t>
  </si>
  <si>
    <t>Library</t>
  </si>
  <si>
    <t>Interlibrary Loan</t>
  </si>
  <si>
    <t>Undergraduate Studies</t>
  </si>
  <si>
    <t>CSUN @ CI</t>
  </si>
  <si>
    <t>Arts &amp; Sciences Support</t>
  </si>
  <si>
    <t>Extended University</t>
  </si>
  <si>
    <t>Open University</t>
  </si>
  <si>
    <t>Custom Programs</t>
  </si>
  <si>
    <t>Non Credit Cert</t>
  </si>
  <si>
    <t>Degree Credit Courses</t>
  </si>
  <si>
    <t>International Programs</t>
  </si>
  <si>
    <t>MBA</t>
  </si>
  <si>
    <t>AVP Extended University</t>
  </si>
  <si>
    <t>MS Biotech</t>
  </si>
  <si>
    <t>MS Computer Science</t>
  </si>
  <si>
    <t>MS Math</t>
  </si>
  <si>
    <t>Non-credit Course</t>
  </si>
  <si>
    <t>BS Business SB</t>
  </si>
  <si>
    <t>English Language Program</t>
  </si>
  <si>
    <t>Reg Nursing BSN</t>
  </si>
  <si>
    <t>ADN-BSN</t>
  </si>
  <si>
    <t>Summer Session</t>
  </si>
  <si>
    <t>BSN Cottage</t>
  </si>
  <si>
    <t>Early Start Program</t>
  </si>
  <si>
    <t>SB BA PSY</t>
  </si>
  <si>
    <t>MBA Goleta</t>
  </si>
  <si>
    <t>BS Business to MBA</t>
  </si>
  <si>
    <t>BA Early Childhood Studies</t>
  </si>
  <si>
    <t>BA Liberal Studies Online</t>
  </si>
  <si>
    <t>BS Business Online</t>
  </si>
  <si>
    <t>MS Nursing</t>
  </si>
  <si>
    <t>Project OLAS</t>
  </si>
  <si>
    <t>Institutional Programs</t>
  </si>
  <si>
    <t>Project iPath</t>
  </si>
  <si>
    <t>ALAS</t>
  </si>
  <si>
    <t>HSI Initiatives</t>
  </si>
  <si>
    <t>Accreditation</t>
  </si>
  <si>
    <t>Teaching &amp; Learning Innovation</t>
  </si>
  <si>
    <t>DAA Computer Refresh</t>
  </si>
  <si>
    <t>AA Division</t>
  </si>
  <si>
    <t>AA NR Plan</t>
  </si>
  <si>
    <t>Provost</t>
  </si>
  <si>
    <t>810</t>
  </si>
  <si>
    <t>811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</si>
  <si>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</si>
  <si>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</si>
  <si>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</si>
  <si>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</si>
  <si>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</si>
  <si>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</si>
  <si>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</si>
  <si>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</si>
  <si>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</si>
  <si>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</si>
  <si>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</si>
  <si>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825</t>
  </si>
  <si>
    <t>824</t>
  </si>
  <si>
    <t>826</t>
  </si>
  <si>
    <t>827</t>
  </si>
  <si>
    <t>828</t>
  </si>
  <si>
    <t>829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</si>
  <si>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</si>
  <si>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</si>
  <si>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</si>
  <si>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</si>
  <si>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</si>
  <si>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</si>
  <si>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</si>
  <si>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</si>
  <si>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</si>
  <si>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</si>
  <si>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</si>
  <si>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</si>
  <si>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850</t>
  </si>
  <si>
    <t>855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</si>
  <si>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</si>
  <si>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</si>
  <si>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</si>
  <si>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</si>
  <si>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</si>
  <si>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</si>
  <si>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</si>
  <si>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</si>
  <si>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</si>
  <si>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</si>
  <si>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</si>
  <si>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</si>
  <si>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</si>
  <si>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</si>
  <si>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</si>
  <si>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</si>
  <si>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</si>
  <si>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</si>
  <si>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</si>
  <si>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</si>
  <si>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</si>
  <si>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</si>
  <si>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</si>
  <si>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</si>
  <si>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</si>
  <si>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</si>
  <si>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</si>
  <si>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</si>
  <si>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</si>
  <si>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</si>
  <si>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</si>
  <si>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</si>
  <si>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</si>
  <si>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896</t>
  </si>
  <si>
    <t>897</t>
  </si>
  <si>
    <t>898</t>
  </si>
  <si>
    <t>899</t>
  </si>
  <si>
    <t>340</t>
  </si>
  <si>
    <t>Projects</t>
  </si>
  <si>
    <t xml:space="preserve"> Due Friday, June 30, 2017</t>
  </si>
  <si>
    <t>4 - Accruals pertain only to items or services purchased and delivered by June 30, 2017 for FY16-17. Delivery confirmation is required for an item to be accrued and must be included as back-up.</t>
  </si>
  <si>
    <t>5 - Accruals will not be accepted for purchases under $500.</t>
  </si>
  <si>
    <t xml:space="preserve">6 - This form and all supporting documentation will only be accepted via email to Myrna StaAna (myrna.staana@csuci.edu). </t>
  </si>
  <si>
    <t>065</t>
  </si>
  <si>
    <t>157</t>
  </si>
  <si>
    <t>NEW</t>
  </si>
  <si>
    <t>9CSA01</t>
  </si>
  <si>
    <t>9CSA02</t>
  </si>
  <si>
    <t>9CSA03</t>
  </si>
  <si>
    <t>9CSA04</t>
  </si>
  <si>
    <t>9CSA11</t>
  </si>
  <si>
    <t>9CSA07</t>
  </si>
  <si>
    <t>9CSA08</t>
  </si>
  <si>
    <t>9CSA09</t>
  </si>
  <si>
    <t>9CSA10</t>
  </si>
  <si>
    <t>5A9001</t>
  </si>
  <si>
    <t>5A8006</t>
  </si>
  <si>
    <t>9UAS01</t>
  </si>
  <si>
    <t>9UAS02</t>
  </si>
  <si>
    <t>9UAS03</t>
  </si>
  <si>
    <t>9UAS04</t>
  </si>
  <si>
    <t>9UAS05</t>
  </si>
  <si>
    <t>9UAS06</t>
  </si>
  <si>
    <t>9UAS07</t>
  </si>
  <si>
    <t>9UAS08</t>
  </si>
  <si>
    <t>9UAS09</t>
  </si>
  <si>
    <t>SA - General Operations</t>
  </si>
  <si>
    <t>SA - Financing &amp; Treasury</t>
  </si>
  <si>
    <t>SA - Leasing</t>
  </si>
  <si>
    <t>SA - Sales</t>
  </si>
  <si>
    <t>SA - CAMs</t>
  </si>
  <si>
    <t>SA - Reserves</t>
  </si>
  <si>
    <t>SA - Plant Operations</t>
  </si>
  <si>
    <t>SA - CI Power</t>
  </si>
  <si>
    <t>SA - CI 2025</t>
  </si>
  <si>
    <t>Title IX &amp; Inclusion (before Re-Org 130101)</t>
  </si>
  <si>
    <t>ASI- Student Fees</t>
  </si>
  <si>
    <t>Student Org &amp; Involvement</t>
  </si>
  <si>
    <t>VPBFA Office</t>
  </si>
  <si>
    <t xml:space="preserve">BFA Reimbursed Activity </t>
  </si>
  <si>
    <t>Budget &amp; Planning</t>
  </si>
  <si>
    <t>Human Resources</t>
  </si>
  <si>
    <t xml:space="preserve">Administrative Services </t>
  </si>
  <si>
    <t>Conference and Events (before Re-Org 970301)</t>
  </si>
  <si>
    <t>AVP - BFA</t>
  </si>
  <si>
    <t xml:space="preserve">Planning, Design &amp; Construction </t>
  </si>
  <si>
    <t>Transportation &amp; Parking</t>
  </si>
  <si>
    <t>Parking Forfeitures &amp; Fines</t>
  </si>
  <si>
    <t>VP for Student Affairs Office</t>
  </si>
  <si>
    <t xml:space="preserve">Assessment </t>
  </si>
  <si>
    <t>Communication &amp; Design</t>
  </si>
  <si>
    <t>WA - Student Health Services</t>
  </si>
  <si>
    <t>WA - Wellness Promotion &amp; Education</t>
  </si>
  <si>
    <t>WA - Disability Resource Programs</t>
  </si>
  <si>
    <t>WA - Counseling &amp; Psychological</t>
  </si>
  <si>
    <t>EOP</t>
  </si>
  <si>
    <t>TRiO Programs</t>
  </si>
  <si>
    <t>WA - Wellness &amp; Athletics</t>
  </si>
  <si>
    <t>Veterans Affairs Programs</t>
  </si>
  <si>
    <t>Student Organization &amp; Involvement</t>
  </si>
  <si>
    <t>CR - Campus Recreation</t>
  </si>
  <si>
    <t>Orientation</t>
  </si>
  <si>
    <t>Transition Programs</t>
  </si>
  <si>
    <t>CR - Waterfront &amp; Outdoor Advent</t>
  </si>
  <si>
    <t>CR - Fitness</t>
  </si>
  <si>
    <t>CR - Recreation Administration</t>
  </si>
  <si>
    <t>HRE - Residential Education</t>
  </si>
  <si>
    <t>HRE - Housing Operations</t>
  </si>
  <si>
    <t>HRE - Housing Administration</t>
  </si>
  <si>
    <t>HRE - Conferencing</t>
  </si>
  <si>
    <t>Dean of Students Office</t>
  </si>
  <si>
    <t>Foster Youth</t>
  </si>
  <si>
    <t>Student Conduct</t>
  </si>
  <si>
    <t>WA - Athletics Administration</t>
  </si>
  <si>
    <t>CR - Sports Clubs</t>
  </si>
  <si>
    <t>WA - CI Boating Center</t>
  </si>
  <si>
    <t>Information Tech</t>
  </si>
  <si>
    <t>UAS - CORP</t>
  </si>
  <si>
    <t>UAS - Reimb Activities</t>
  </si>
  <si>
    <t>UAS - Reserves</t>
  </si>
  <si>
    <t>UAS - Sea Store SUB</t>
  </si>
  <si>
    <t>UAS - Pizza 3.14</t>
  </si>
  <si>
    <t>UAS - Town Center Market</t>
  </si>
  <si>
    <t>UAS - SUB Food</t>
  </si>
  <si>
    <t>UAS - Freudian Sip JSB</t>
  </si>
  <si>
    <t>UAS - Islands Cafe</t>
  </si>
  <si>
    <t>Communication &amp; Marketing (before Re-Org 720001)</t>
  </si>
  <si>
    <t>Budget &amp; Staff Resources</t>
  </si>
  <si>
    <t>Training</t>
  </si>
  <si>
    <t>CARE Team</t>
  </si>
  <si>
    <t>Student Transition &amp; Engagement Programs Office</t>
  </si>
  <si>
    <t>Commuter Programs</t>
  </si>
  <si>
    <t>Student Leadership &amp; Career Development Office</t>
  </si>
  <si>
    <t>AVP ROI Office</t>
  </si>
  <si>
    <t>Student Success &amp; Outreach Programs Office</t>
  </si>
  <si>
    <t>Inclusive Student Services Office</t>
  </si>
  <si>
    <t>Multicultural Dream Center</t>
  </si>
  <si>
    <t>AB540 Initiatives</t>
  </si>
  <si>
    <t xml:space="preserve"> Due Monday,  June 29, 2020</t>
  </si>
  <si>
    <r>
      <t xml:space="preserve">4 - Accruals pertain only to items or services </t>
    </r>
    <r>
      <rPr>
        <u/>
        <sz val="9"/>
        <rFont val="Arial"/>
        <family val="2"/>
      </rPr>
      <t>purchased and delivered</t>
    </r>
    <r>
      <rPr>
        <sz val="9"/>
        <rFont val="Arial"/>
        <family val="2"/>
      </rPr>
      <t xml:space="preserve"> by June 30, 2020 for FY19-20. Delivery confirmation is required for an item to be accrued and must be included as back-up.</t>
    </r>
  </si>
  <si>
    <r>
      <t xml:space="preserve">6 - This form and all supporting documentation will </t>
    </r>
    <r>
      <rPr>
        <u/>
        <sz val="9"/>
        <color indexed="10"/>
        <rFont val="Arial"/>
        <family val="2"/>
      </rPr>
      <t>only be accepted via email</t>
    </r>
    <r>
      <rPr>
        <sz val="9"/>
        <rFont val="Arial"/>
        <family val="2"/>
      </rPr>
      <t xml:space="preserve"> to </t>
    </r>
    <r>
      <rPr>
        <b/>
        <u/>
        <sz val="9"/>
        <rFont val="Arial"/>
        <family val="2"/>
      </rPr>
      <t>CIAP@CSUCI.EDU</t>
    </r>
    <r>
      <rPr>
        <sz val="9"/>
        <rFont val="Arial"/>
        <family val="2"/>
      </rPr>
      <t xml:space="preserve">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</si>
</sst>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9"/>
      <color indexed="10"/>
      <name val="Arial"/>
      <family val="2"/>
    </font>
    <font>
      <u/>
      <sz val="9"/>
      <name val="Arial"/>
      <family val="2"/>
    </font>
    <font>
      <b/>
      <sz val="10"/>
      <color theme="0"/>
      <name val="Arial"/>
      <family val="2"/>
    </font>
    <font>
      <b/>
      <sz val="14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4"/>
      <name val="Bookman Old Style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name val="Arial"/>
      <family val="2"/>
    </font>
    <font>
      <b/>
      <sz val="24"/>
      <color theme="1" tint="0.499984740745262"/>
      <name val="Bookman Old Style"/>
      <family val="1"/>
    </font>
    <font>
      <b/>
      <sz val="14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sz val="9"/>
      <color theme="1" tint="0.499984740745262"/>
      <name val="Arial"/>
      <family val="2"/>
    </font>
    <font>
      <sz val="10"/>
      <color theme="1" tint="0.499984740745262"/>
      <name val="Arial"/>
      <family val="2"/>
    </font>
    <font>
      <u/>
      <sz val="10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b/>
      <u/>
      <sz val="11"/>
      <color theme="1" tint="0.499984740745262"/>
      <name val="Arial"/>
      <family val="2"/>
    </font>
    <font>
      <b/>
      <sz val="11"/>
      <color theme="1" tint="0.499984740745262"/>
      <name val="Calibri"/>
      <family val="2"/>
      <scheme val="minor"/>
    </font>
    <font>
      <sz val="10"/>
      <name val="Comic Sans MS"/>
      <family val="4"/>
    </font>
    <font>
      <sz val="10"/>
      <color indexed="12"/>
      <name val="Arial"/>
      <family val="2"/>
    </font>
    <font>
      <b/>
      <u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FF4E4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9" fillId="0" borderId="0"/>
  </cellStyleXfs>
  <cellXfs count="85">
    <xf numFmtId="0" fontId="0" fillId="0" borderId="0" xfId="0"/>
    <xf numFmtId="43" fontId="0" fillId="0" borderId="2" xfId="1" applyFont="1" applyBorder="1" applyAlignment="1" applyProtection="1">
      <alignment horizontal="left" vertical="center"/>
      <protection locked="0"/>
    </xf>
    <xf numFmtId="0" fontId="3" fillId="0" borderId="0" xfId="3" applyAlignment="1" applyProtection="1">
      <alignment vertical="center"/>
    </xf>
    <xf numFmtId="164" fontId="6" fillId="3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4"/>
    <xf numFmtId="49" fontId="1" fillId="0" borderId="0" xfId="4" applyNumberFormat="1"/>
    <xf numFmtId="0" fontId="2" fillId="3" borderId="0" xfId="4" applyFont="1" applyFill="1"/>
    <xf numFmtId="0" fontId="14" fillId="0" borderId="0" xfId="4" applyFont="1"/>
    <xf numFmtId="0" fontId="0" fillId="0" borderId="0" xfId="0" applyProtection="1"/>
    <xf numFmtId="0" fontId="8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16" fillId="0" borderId="0" xfId="0" applyFont="1" applyAlignment="1" applyProtection="1">
      <alignment horizontal="right"/>
    </xf>
    <xf numFmtId="0" fontId="16" fillId="0" borderId="0" xfId="0" applyFont="1" applyProtection="1"/>
    <xf numFmtId="49" fontId="16" fillId="0" borderId="0" xfId="0" applyNumberFormat="1" applyFont="1" applyProtection="1"/>
    <xf numFmtId="0" fontId="16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49" fontId="0" fillId="0" borderId="0" xfId="0" applyNumberFormat="1" applyBorder="1" applyAlignment="1" applyProtection="1">
      <alignment horizontal="left" vertical="center"/>
    </xf>
    <xf numFmtId="2" fontId="0" fillId="0" borderId="0" xfId="0" applyNumberFormat="1" applyBorder="1" applyAlignment="1" applyProtection="1">
      <alignment horizontal="left" vertical="center"/>
    </xf>
    <xf numFmtId="43" fontId="0" fillId="0" borderId="0" xfId="1" applyFont="1" applyBorder="1" applyAlignment="1" applyProtection="1">
      <alignment horizontal="left" vertical="center"/>
    </xf>
    <xf numFmtId="2" fontId="0" fillId="0" borderId="0" xfId="0" applyNumberFormat="1" applyAlignment="1" applyProtection="1">
      <alignment vertical="center"/>
    </xf>
    <xf numFmtId="44" fontId="12" fillId="2" borderId="3" xfId="2" applyFont="1" applyFill="1" applyBorder="1" applyAlignment="1" applyProtection="1">
      <alignment vertical="center"/>
    </xf>
    <xf numFmtId="49" fontId="0" fillId="0" borderId="0" xfId="0" applyNumberFormat="1" applyProtection="1"/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2" xfId="2" applyNumberFormat="1" applyFont="1" applyFill="1" applyBorder="1" applyAlignment="1" applyProtection="1">
      <alignment horizontal="left" vertical="center"/>
      <protection locked="0"/>
    </xf>
    <xf numFmtId="2" fontId="19" fillId="0" borderId="0" xfId="0" applyNumberFormat="1" applyFont="1" applyBorder="1" applyAlignment="1" applyProtection="1">
      <alignment horizontal="center"/>
    </xf>
    <xf numFmtId="2" fontId="0" fillId="0" borderId="0" xfId="0" applyNumberFormat="1" applyBorder="1" applyProtection="1"/>
    <xf numFmtId="0" fontId="9" fillId="4" borderId="9" xfId="0" applyFont="1" applyFill="1" applyBorder="1" applyAlignment="1" applyProtection="1">
      <alignment vertical="center"/>
    </xf>
    <xf numFmtId="0" fontId="0" fillId="4" borderId="10" xfId="0" applyFill="1" applyBorder="1" applyProtection="1"/>
    <xf numFmtId="0" fontId="9" fillId="4" borderId="11" xfId="0" applyFont="1" applyFill="1" applyBorder="1" applyAlignment="1" applyProtection="1">
      <alignment vertical="center"/>
    </xf>
    <xf numFmtId="0" fontId="0" fillId="4" borderId="12" xfId="0" applyFill="1" applyBorder="1" applyProtection="1"/>
    <xf numFmtId="0" fontId="17" fillId="5" borderId="1" xfId="0" applyFont="1" applyFill="1" applyBorder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horizontal="left" vertical="center"/>
    </xf>
    <xf numFmtId="0" fontId="23" fillId="6" borderId="0" xfId="0" applyFont="1" applyFill="1" applyAlignment="1" applyProtection="1">
      <alignment vertical="center"/>
    </xf>
    <xf numFmtId="0" fontId="23" fillId="6" borderId="0" xfId="0" applyFont="1" applyFill="1" applyAlignment="1" applyProtection="1">
      <alignment horizontal="left" vertical="center"/>
    </xf>
    <xf numFmtId="0" fontId="24" fillId="6" borderId="0" xfId="0" applyFont="1" applyFill="1" applyProtection="1"/>
    <xf numFmtId="0" fontId="25" fillId="6" borderId="0" xfId="3" applyFont="1" applyFill="1" applyAlignment="1" applyProtection="1">
      <alignment vertical="center"/>
    </xf>
    <xf numFmtId="2" fontId="24" fillId="6" borderId="0" xfId="0" applyNumberFormat="1" applyFont="1" applyFill="1" applyProtection="1"/>
    <xf numFmtId="0" fontId="24" fillId="6" borderId="0" xfId="0" applyFont="1" applyFill="1" applyAlignment="1" applyProtection="1">
      <alignment horizontal="center"/>
    </xf>
    <xf numFmtId="0" fontId="26" fillId="6" borderId="0" xfId="0" applyFont="1" applyFill="1" applyAlignment="1" applyProtection="1">
      <alignment horizontal="right"/>
    </xf>
    <xf numFmtId="2" fontId="27" fillId="6" borderId="0" xfId="0" applyNumberFormat="1" applyFont="1" applyFill="1" applyBorder="1" applyAlignment="1" applyProtection="1">
      <alignment horizontal="center"/>
    </xf>
    <xf numFmtId="0" fontId="26" fillId="6" borderId="0" xfId="0" applyFont="1" applyFill="1" applyProtection="1"/>
    <xf numFmtId="49" fontId="26" fillId="6" borderId="0" xfId="0" applyNumberFormat="1" applyFont="1" applyFill="1" applyProtection="1"/>
    <xf numFmtId="2" fontId="24" fillId="6" borderId="0" xfId="0" applyNumberFormat="1" applyFont="1" applyFill="1" applyBorder="1" applyProtection="1"/>
    <xf numFmtId="0" fontId="23" fillId="6" borderId="9" xfId="0" applyFont="1" applyFill="1" applyBorder="1" applyAlignment="1" applyProtection="1">
      <alignment vertical="center"/>
    </xf>
    <xf numFmtId="0" fontId="24" fillId="6" borderId="10" xfId="0" applyFont="1" applyFill="1" applyBorder="1" applyProtection="1"/>
    <xf numFmtId="0" fontId="23" fillId="6" borderId="11" xfId="0" applyFont="1" applyFill="1" applyBorder="1" applyAlignment="1" applyProtection="1">
      <alignment vertical="center"/>
    </xf>
    <xf numFmtId="0" fontId="24" fillId="6" borderId="12" xfId="0" applyFont="1" applyFill="1" applyBorder="1" applyProtection="1"/>
    <xf numFmtId="0" fontId="26" fillId="6" borderId="0" xfId="0" applyFont="1" applyFill="1" applyAlignment="1" applyProtection="1">
      <alignment horizontal="right" vertical="center"/>
    </xf>
    <xf numFmtId="0" fontId="26" fillId="6" borderId="0" xfId="0" applyFont="1" applyFill="1" applyAlignment="1" applyProtection="1">
      <alignment vertical="center"/>
    </xf>
    <xf numFmtId="0" fontId="2" fillId="3" borderId="2" xfId="0" applyNumberFormat="1" applyFont="1" applyFill="1" applyBorder="1" applyAlignment="1" applyProtection="1">
      <alignment horizontal="center" vertical="center"/>
      <protection locked="0"/>
    </xf>
    <xf numFmtId="43" fontId="2" fillId="3" borderId="2" xfId="1" applyFont="1" applyFill="1" applyBorder="1" applyAlignment="1" applyProtection="1">
      <alignment horizontal="center" vertical="center"/>
      <protection locked="0"/>
    </xf>
    <xf numFmtId="0" fontId="28" fillId="6" borderId="1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0" fillId="0" borderId="0" xfId="3" applyFont="1" applyAlignment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14" fontId="16" fillId="5" borderId="1" xfId="0" applyNumberFormat="1" applyFont="1" applyFill="1" applyBorder="1" applyAlignment="1" applyProtection="1">
      <alignment horizontal="center"/>
      <protection locked="0"/>
    </xf>
    <xf numFmtId="0" fontId="16" fillId="5" borderId="1" xfId="0" applyFont="1" applyFill="1" applyBorder="1" applyAlignment="1" applyProtection="1">
      <alignment horizontal="center"/>
      <protection locked="0"/>
    </xf>
    <xf numFmtId="2" fontId="19" fillId="4" borderId="7" xfId="0" applyNumberFormat="1" applyFont="1" applyFill="1" applyBorder="1" applyAlignment="1" applyProtection="1">
      <alignment horizontal="center"/>
    </xf>
    <xf numFmtId="2" fontId="19" fillId="4" borderId="8" xfId="0" applyNumberFormat="1" applyFont="1" applyFill="1" applyBorder="1" applyAlignment="1" applyProtection="1">
      <alignment horizontal="center"/>
    </xf>
    <xf numFmtId="0" fontId="20" fillId="6" borderId="0" xfId="0" applyFont="1" applyFill="1" applyAlignment="1" applyProtection="1">
      <alignment horizontal="center"/>
    </xf>
    <xf numFmtId="0" fontId="21" fillId="6" borderId="0" xfId="0" applyFont="1" applyFill="1" applyAlignment="1" applyProtection="1">
      <alignment horizontal="center"/>
    </xf>
    <xf numFmtId="0" fontId="26" fillId="6" borderId="1" xfId="0" applyFont="1" applyFill="1" applyBorder="1" applyAlignment="1" applyProtection="1">
      <alignment horizontal="center"/>
    </xf>
    <xf numFmtId="2" fontId="27" fillId="6" borderId="7" xfId="0" applyNumberFormat="1" applyFont="1" applyFill="1" applyBorder="1" applyAlignment="1" applyProtection="1">
      <alignment horizontal="center"/>
    </xf>
    <xf numFmtId="2" fontId="27" fillId="6" borderId="8" xfId="0" applyNumberFormat="1" applyFont="1" applyFill="1" applyBorder="1" applyAlignment="1" applyProtection="1">
      <alignment horizontal="center"/>
    </xf>
    <xf numFmtId="14" fontId="26" fillId="6" borderId="1" xfId="0" applyNumberFormat="1" applyFont="1" applyFill="1" applyBorder="1" applyAlignment="1" applyProtection="1">
      <alignment horizontal="center"/>
    </xf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 16" xfId="5" xr:uid="{00000000-0005-0000-0000-000004000000}"/>
    <cellStyle name="Normal 2" xfId="4" xr:uid="{00000000-0005-0000-0000-000005000000}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17</xdr:row>
      <xdr:rowOff>0</xdr:rowOff>
    </xdr:from>
    <xdr:to>
      <xdr:col>2</xdr:col>
      <xdr:colOff>333375</xdr:colOff>
      <xdr:row>19</xdr:row>
      <xdr:rowOff>66675</xdr:rowOff>
    </xdr:to>
    <xdr:sp macro="" textlink="">
      <xdr:nvSpPr>
        <xdr:cNvPr id="1026" name="ColorPalette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266825" y="1266825"/>
          <a:ext cx="63817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18</xdr:row>
      <xdr:rowOff>0</xdr:rowOff>
    </xdr:from>
    <xdr:to>
      <xdr:col>2</xdr:col>
      <xdr:colOff>333375</xdr:colOff>
      <xdr:row>20</xdr:row>
      <xdr:rowOff>66675</xdr:rowOff>
    </xdr:to>
    <xdr:sp macro="" textlink="">
      <xdr:nvSpPr>
        <xdr:cNvPr id="3" name="ColorPalette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457325" y="1390650"/>
          <a:ext cx="6381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18</xdr:row>
      <xdr:rowOff>0</xdr:rowOff>
    </xdr:from>
    <xdr:to>
      <xdr:col>2</xdr:col>
      <xdr:colOff>333375</xdr:colOff>
      <xdr:row>20</xdr:row>
      <xdr:rowOff>66675</xdr:rowOff>
    </xdr:to>
    <xdr:sp macro="" textlink="">
      <xdr:nvSpPr>
        <xdr:cNvPr id="4" name="ColorPalette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219200" y="13525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19</xdr:row>
      <xdr:rowOff>0</xdr:rowOff>
    </xdr:from>
    <xdr:to>
      <xdr:col>2</xdr:col>
      <xdr:colOff>333375</xdr:colOff>
      <xdr:row>21</xdr:row>
      <xdr:rowOff>66675</xdr:rowOff>
    </xdr:to>
    <xdr:sp macro="" textlink="">
      <xdr:nvSpPr>
        <xdr:cNvPr id="5" name="ColorPalette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19200" y="13525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20</xdr:row>
      <xdr:rowOff>0</xdr:rowOff>
    </xdr:from>
    <xdr:to>
      <xdr:col>2</xdr:col>
      <xdr:colOff>333375</xdr:colOff>
      <xdr:row>22</xdr:row>
      <xdr:rowOff>66675</xdr:rowOff>
    </xdr:to>
    <xdr:sp macro="" textlink="">
      <xdr:nvSpPr>
        <xdr:cNvPr id="6" name="ColorPalette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219200" y="13525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21</xdr:row>
      <xdr:rowOff>0</xdr:rowOff>
    </xdr:from>
    <xdr:to>
      <xdr:col>2</xdr:col>
      <xdr:colOff>333375</xdr:colOff>
      <xdr:row>23</xdr:row>
      <xdr:rowOff>66675</xdr:rowOff>
    </xdr:to>
    <xdr:sp macro="" textlink="">
      <xdr:nvSpPr>
        <xdr:cNvPr id="7" name="ColorPalette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219200" y="13525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22</xdr:row>
      <xdr:rowOff>0</xdr:rowOff>
    </xdr:from>
    <xdr:to>
      <xdr:col>2</xdr:col>
      <xdr:colOff>333375</xdr:colOff>
      <xdr:row>24</xdr:row>
      <xdr:rowOff>66675</xdr:rowOff>
    </xdr:to>
    <xdr:sp macro="" textlink="">
      <xdr:nvSpPr>
        <xdr:cNvPr id="8" name="ColorPalette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219200" y="13525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23</xdr:row>
      <xdr:rowOff>0</xdr:rowOff>
    </xdr:from>
    <xdr:to>
      <xdr:col>2</xdr:col>
      <xdr:colOff>333375</xdr:colOff>
      <xdr:row>25</xdr:row>
      <xdr:rowOff>66675</xdr:rowOff>
    </xdr:to>
    <xdr:sp macro="" textlink="">
      <xdr:nvSpPr>
        <xdr:cNvPr id="9" name="ColorPalette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219200" y="13525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24</xdr:row>
      <xdr:rowOff>0</xdr:rowOff>
    </xdr:from>
    <xdr:to>
      <xdr:col>2</xdr:col>
      <xdr:colOff>333375</xdr:colOff>
      <xdr:row>26</xdr:row>
      <xdr:rowOff>66675</xdr:rowOff>
    </xdr:to>
    <xdr:sp macro="" textlink="">
      <xdr:nvSpPr>
        <xdr:cNvPr id="10" name="ColorPalette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219200" y="13525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25</xdr:row>
      <xdr:rowOff>0</xdr:rowOff>
    </xdr:from>
    <xdr:to>
      <xdr:col>2</xdr:col>
      <xdr:colOff>333375</xdr:colOff>
      <xdr:row>27</xdr:row>
      <xdr:rowOff>66675</xdr:rowOff>
    </xdr:to>
    <xdr:sp macro="" textlink="">
      <xdr:nvSpPr>
        <xdr:cNvPr id="11" name="ColorPalette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219200" y="13525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26</xdr:row>
      <xdr:rowOff>0</xdr:rowOff>
    </xdr:from>
    <xdr:to>
      <xdr:col>2</xdr:col>
      <xdr:colOff>333375</xdr:colOff>
      <xdr:row>28</xdr:row>
      <xdr:rowOff>66675</xdr:rowOff>
    </xdr:to>
    <xdr:sp macro="" textlink="">
      <xdr:nvSpPr>
        <xdr:cNvPr id="12" name="ColorPalette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219200" y="13525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27</xdr:row>
      <xdr:rowOff>0</xdr:rowOff>
    </xdr:from>
    <xdr:to>
      <xdr:col>2</xdr:col>
      <xdr:colOff>333375</xdr:colOff>
      <xdr:row>29</xdr:row>
      <xdr:rowOff>66675</xdr:rowOff>
    </xdr:to>
    <xdr:sp macro="" textlink="">
      <xdr:nvSpPr>
        <xdr:cNvPr id="13" name="ColorPalette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219200" y="13525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28</xdr:row>
      <xdr:rowOff>0</xdr:rowOff>
    </xdr:from>
    <xdr:to>
      <xdr:col>2</xdr:col>
      <xdr:colOff>333375</xdr:colOff>
      <xdr:row>30</xdr:row>
      <xdr:rowOff>66675</xdr:rowOff>
    </xdr:to>
    <xdr:sp macro="" textlink="">
      <xdr:nvSpPr>
        <xdr:cNvPr id="14" name="ColorPalette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219200" y="13525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29</xdr:row>
      <xdr:rowOff>0</xdr:rowOff>
    </xdr:from>
    <xdr:to>
      <xdr:col>2</xdr:col>
      <xdr:colOff>333375</xdr:colOff>
      <xdr:row>31</xdr:row>
      <xdr:rowOff>66675</xdr:rowOff>
    </xdr:to>
    <xdr:sp macro="" textlink="">
      <xdr:nvSpPr>
        <xdr:cNvPr id="15" name="ColorPalette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219200" y="13525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30</xdr:row>
      <xdr:rowOff>0</xdr:rowOff>
    </xdr:from>
    <xdr:to>
      <xdr:col>2</xdr:col>
      <xdr:colOff>333375</xdr:colOff>
      <xdr:row>32</xdr:row>
      <xdr:rowOff>66675</xdr:rowOff>
    </xdr:to>
    <xdr:sp macro="" textlink="">
      <xdr:nvSpPr>
        <xdr:cNvPr id="16" name="ColorPalette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219200" y="13525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31</xdr:row>
      <xdr:rowOff>0</xdr:rowOff>
    </xdr:from>
    <xdr:to>
      <xdr:col>2</xdr:col>
      <xdr:colOff>333375</xdr:colOff>
      <xdr:row>33</xdr:row>
      <xdr:rowOff>66675</xdr:rowOff>
    </xdr:to>
    <xdr:sp macro="" textlink="">
      <xdr:nvSpPr>
        <xdr:cNvPr id="17" name="ColorPalette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219200" y="13525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32</xdr:row>
      <xdr:rowOff>0</xdr:rowOff>
    </xdr:from>
    <xdr:to>
      <xdr:col>2</xdr:col>
      <xdr:colOff>333375</xdr:colOff>
      <xdr:row>34</xdr:row>
      <xdr:rowOff>66675</xdr:rowOff>
    </xdr:to>
    <xdr:sp macro="" textlink="">
      <xdr:nvSpPr>
        <xdr:cNvPr id="18" name="ColorPalette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219200" y="13525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33</xdr:row>
      <xdr:rowOff>0</xdr:rowOff>
    </xdr:from>
    <xdr:to>
      <xdr:col>2</xdr:col>
      <xdr:colOff>333375</xdr:colOff>
      <xdr:row>35</xdr:row>
      <xdr:rowOff>66675</xdr:rowOff>
    </xdr:to>
    <xdr:sp macro="" textlink="">
      <xdr:nvSpPr>
        <xdr:cNvPr id="19" name="ColorPalette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219200" y="13525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34</xdr:row>
      <xdr:rowOff>0</xdr:rowOff>
    </xdr:from>
    <xdr:to>
      <xdr:col>2</xdr:col>
      <xdr:colOff>333375</xdr:colOff>
      <xdr:row>36</xdr:row>
      <xdr:rowOff>66675</xdr:rowOff>
    </xdr:to>
    <xdr:sp macro="" textlink="">
      <xdr:nvSpPr>
        <xdr:cNvPr id="20" name="ColorPalette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219200" y="13525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35</xdr:row>
      <xdr:rowOff>0</xdr:rowOff>
    </xdr:from>
    <xdr:to>
      <xdr:col>2</xdr:col>
      <xdr:colOff>333375</xdr:colOff>
      <xdr:row>37</xdr:row>
      <xdr:rowOff>66675</xdr:rowOff>
    </xdr:to>
    <xdr:sp macro="" textlink="">
      <xdr:nvSpPr>
        <xdr:cNvPr id="21" name="ColorPalette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219200" y="13525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36</xdr:row>
      <xdr:rowOff>0</xdr:rowOff>
    </xdr:from>
    <xdr:to>
      <xdr:col>2</xdr:col>
      <xdr:colOff>333375</xdr:colOff>
      <xdr:row>38</xdr:row>
      <xdr:rowOff>66675</xdr:rowOff>
    </xdr:to>
    <xdr:sp macro="" textlink="">
      <xdr:nvSpPr>
        <xdr:cNvPr id="22" name="ColorPalette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219200" y="13525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37</xdr:row>
      <xdr:rowOff>0</xdr:rowOff>
    </xdr:from>
    <xdr:to>
      <xdr:col>2</xdr:col>
      <xdr:colOff>333375</xdr:colOff>
      <xdr:row>39</xdr:row>
      <xdr:rowOff>66675</xdr:rowOff>
    </xdr:to>
    <xdr:sp macro="" textlink="">
      <xdr:nvSpPr>
        <xdr:cNvPr id="23" name="ColorPalette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219200" y="13525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38</xdr:row>
      <xdr:rowOff>0</xdr:rowOff>
    </xdr:from>
    <xdr:to>
      <xdr:col>2</xdr:col>
      <xdr:colOff>333375</xdr:colOff>
      <xdr:row>40</xdr:row>
      <xdr:rowOff>66675</xdr:rowOff>
    </xdr:to>
    <xdr:sp macro="" textlink="">
      <xdr:nvSpPr>
        <xdr:cNvPr id="24" name="ColorPalette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219200" y="13525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39</xdr:row>
      <xdr:rowOff>0</xdr:rowOff>
    </xdr:from>
    <xdr:to>
      <xdr:col>2</xdr:col>
      <xdr:colOff>333375</xdr:colOff>
      <xdr:row>41</xdr:row>
      <xdr:rowOff>66675</xdr:rowOff>
    </xdr:to>
    <xdr:sp macro="" textlink="">
      <xdr:nvSpPr>
        <xdr:cNvPr id="25" name="ColorPalette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219200" y="13525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40</xdr:row>
      <xdr:rowOff>0</xdr:rowOff>
    </xdr:from>
    <xdr:to>
      <xdr:col>2</xdr:col>
      <xdr:colOff>333375</xdr:colOff>
      <xdr:row>42</xdr:row>
      <xdr:rowOff>66675</xdr:rowOff>
    </xdr:to>
    <xdr:sp macro="" textlink="">
      <xdr:nvSpPr>
        <xdr:cNvPr id="26" name="ColorPalette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219200" y="13525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41</xdr:row>
      <xdr:rowOff>0</xdr:rowOff>
    </xdr:from>
    <xdr:to>
      <xdr:col>2</xdr:col>
      <xdr:colOff>333375</xdr:colOff>
      <xdr:row>43</xdr:row>
      <xdr:rowOff>66675</xdr:rowOff>
    </xdr:to>
    <xdr:sp macro="" textlink="">
      <xdr:nvSpPr>
        <xdr:cNvPr id="27" name="ColorPalette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219200" y="13525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42</xdr:row>
      <xdr:rowOff>0</xdr:rowOff>
    </xdr:from>
    <xdr:to>
      <xdr:col>2</xdr:col>
      <xdr:colOff>333375</xdr:colOff>
      <xdr:row>44</xdr:row>
      <xdr:rowOff>66675</xdr:rowOff>
    </xdr:to>
    <xdr:sp macro="" textlink="">
      <xdr:nvSpPr>
        <xdr:cNvPr id="28" name="ColorPalette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219200" y="13525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43</xdr:row>
      <xdr:rowOff>0</xdr:rowOff>
    </xdr:from>
    <xdr:to>
      <xdr:col>2</xdr:col>
      <xdr:colOff>333375</xdr:colOff>
      <xdr:row>45</xdr:row>
      <xdr:rowOff>66675</xdr:rowOff>
    </xdr:to>
    <xdr:sp macro="" textlink="">
      <xdr:nvSpPr>
        <xdr:cNvPr id="29" name="ColorPalette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219200" y="13525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44</xdr:row>
      <xdr:rowOff>0</xdr:rowOff>
    </xdr:from>
    <xdr:to>
      <xdr:col>2</xdr:col>
      <xdr:colOff>333375</xdr:colOff>
      <xdr:row>46</xdr:row>
      <xdr:rowOff>66675</xdr:rowOff>
    </xdr:to>
    <xdr:sp macro="" textlink="">
      <xdr:nvSpPr>
        <xdr:cNvPr id="30" name="ColorPalette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219200" y="13525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45</xdr:row>
      <xdr:rowOff>0</xdr:rowOff>
    </xdr:from>
    <xdr:to>
      <xdr:col>2</xdr:col>
      <xdr:colOff>333375</xdr:colOff>
      <xdr:row>47</xdr:row>
      <xdr:rowOff>66675</xdr:rowOff>
    </xdr:to>
    <xdr:sp macro="" textlink="">
      <xdr:nvSpPr>
        <xdr:cNvPr id="31" name="ColorPalette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219200" y="13525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46</xdr:row>
      <xdr:rowOff>0</xdr:rowOff>
    </xdr:from>
    <xdr:to>
      <xdr:col>2</xdr:col>
      <xdr:colOff>333375</xdr:colOff>
      <xdr:row>48</xdr:row>
      <xdr:rowOff>66675</xdr:rowOff>
    </xdr:to>
    <xdr:sp macro="" textlink="">
      <xdr:nvSpPr>
        <xdr:cNvPr id="32" name="ColorPalette" hidden="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219200" y="13525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146050</xdr:colOff>
          <xdr:row>11</xdr:row>
          <xdr:rowOff>101600</xdr:rowOff>
        </xdr:from>
        <xdr:to>
          <xdr:col>10</xdr:col>
          <xdr:colOff>692150</xdr:colOff>
          <xdr:row>13</xdr:row>
          <xdr:rowOff>63500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SAVE AS CSV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352425</xdr:colOff>
      <xdr:row>17</xdr:row>
      <xdr:rowOff>0</xdr:rowOff>
    </xdr:from>
    <xdr:to>
      <xdr:col>2</xdr:col>
      <xdr:colOff>333375</xdr:colOff>
      <xdr:row>19</xdr:row>
      <xdr:rowOff>66675</xdr:rowOff>
    </xdr:to>
    <xdr:sp macro="" textlink="">
      <xdr:nvSpPr>
        <xdr:cNvPr id="34" name="ColorPalette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09600" y="37719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18</xdr:row>
      <xdr:rowOff>0</xdr:rowOff>
    </xdr:from>
    <xdr:to>
      <xdr:col>2</xdr:col>
      <xdr:colOff>333375</xdr:colOff>
      <xdr:row>20</xdr:row>
      <xdr:rowOff>66675</xdr:rowOff>
    </xdr:to>
    <xdr:sp macro="" textlink="">
      <xdr:nvSpPr>
        <xdr:cNvPr id="35" name="ColorPalette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09600" y="37719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17</xdr:row>
      <xdr:rowOff>0</xdr:rowOff>
    </xdr:from>
    <xdr:to>
      <xdr:col>2</xdr:col>
      <xdr:colOff>333375</xdr:colOff>
      <xdr:row>19</xdr:row>
      <xdr:rowOff>66675</xdr:rowOff>
    </xdr:to>
    <xdr:sp macro="" textlink="">
      <xdr:nvSpPr>
        <xdr:cNvPr id="2" name="ColorPalette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18</xdr:row>
      <xdr:rowOff>0</xdr:rowOff>
    </xdr:from>
    <xdr:to>
      <xdr:col>2</xdr:col>
      <xdr:colOff>333375</xdr:colOff>
      <xdr:row>20</xdr:row>
      <xdr:rowOff>66675</xdr:rowOff>
    </xdr:to>
    <xdr:sp macro="" textlink="">
      <xdr:nvSpPr>
        <xdr:cNvPr id="3" name="ColorPalette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09600" y="35814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18</xdr:row>
      <xdr:rowOff>0</xdr:rowOff>
    </xdr:from>
    <xdr:to>
      <xdr:col>2</xdr:col>
      <xdr:colOff>333375</xdr:colOff>
      <xdr:row>20</xdr:row>
      <xdr:rowOff>66675</xdr:rowOff>
    </xdr:to>
    <xdr:sp macro="" textlink="">
      <xdr:nvSpPr>
        <xdr:cNvPr id="4" name="ColorPalette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609600" y="35814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19</xdr:row>
      <xdr:rowOff>0</xdr:rowOff>
    </xdr:from>
    <xdr:to>
      <xdr:col>2</xdr:col>
      <xdr:colOff>333375</xdr:colOff>
      <xdr:row>21</xdr:row>
      <xdr:rowOff>66675</xdr:rowOff>
    </xdr:to>
    <xdr:sp macro="" textlink="">
      <xdr:nvSpPr>
        <xdr:cNvPr id="5" name="ColorPalette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609600" y="37719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20</xdr:row>
      <xdr:rowOff>0</xdr:rowOff>
    </xdr:from>
    <xdr:to>
      <xdr:col>2</xdr:col>
      <xdr:colOff>333375</xdr:colOff>
      <xdr:row>22</xdr:row>
      <xdr:rowOff>66675</xdr:rowOff>
    </xdr:to>
    <xdr:sp macro="" textlink="">
      <xdr:nvSpPr>
        <xdr:cNvPr id="6" name="ColorPalette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609600" y="39624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21</xdr:row>
      <xdr:rowOff>0</xdr:rowOff>
    </xdr:from>
    <xdr:to>
      <xdr:col>2</xdr:col>
      <xdr:colOff>333375</xdr:colOff>
      <xdr:row>23</xdr:row>
      <xdr:rowOff>66675</xdr:rowOff>
    </xdr:to>
    <xdr:sp macro="" textlink="">
      <xdr:nvSpPr>
        <xdr:cNvPr id="7" name="ColorPalette" hidden="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41529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22</xdr:row>
      <xdr:rowOff>0</xdr:rowOff>
    </xdr:from>
    <xdr:to>
      <xdr:col>2</xdr:col>
      <xdr:colOff>333375</xdr:colOff>
      <xdr:row>24</xdr:row>
      <xdr:rowOff>66675</xdr:rowOff>
    </xdr:to>
    <xdr:sp macro="" textlink="">
      <xdr:nvSpPr>
        <xdr:cNvPr id="8" name="ColorPalette" hidden="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43434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23</xdr:row>
      <xdr:rowOff>0</xdr:rowOff>
    </xdr:from>
    <xdr:to>
      <xdr:col>2</xdr:col>
      <xdr:colOff>333375</xdr:colOff>
      <xdr:row>25</xdr:row>
      <xdr:rowOff>66675</xdr:rowOff>
    </xdr:to>
    <xdr:sp macro="" textlink="">
      <xdr:nvSpPr>
        <xdr:cNvPr id="9" name="ColorPalette" hidden="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609600" y="45339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24</xdr:row>
      <xdr:rowOff>0</xdr:rowOff>
    </xdr:from>
    <xdr:to>
      <xdr:col>2</xdr:col>
      <xdr:colOff>333375</xdr:colOff>
      <xdr:row>26</xdr:row>
      <xdr:rowOff>66675</xdr:rowOff>
    </xdr:to>
    <xdr:sp macro="" textlink="">
      <xdr:nvSpPr>
        <xdr:cNvPr id="10" name="ColorPalette" hidden="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609600" y="47244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25</xdr:row>
      <xdr:rowOff>0</xdr:rowOff>
    </xdr:from>
    <xdr:to>
      <xdr:col>2</xdr:col>
      <xdr:colOff>333375</xdr:colOff>
      <xdr:row>27</xdr:row>
      <xdr:rowOff>66675</xdr:rowOff>
    </xdr:to>
    <xdr:sp macro="" textlink="">
      <xdr:nvSpPr>
        <xdr:cNvPr id="11" name="ColorPalette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609600" y="49149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26</xdr:row>
      <xdr:rowOff>0</xdr:rowOff>
    </xdr:from>
    <xdr:to>
      <xdr:col>2</xdr:col>
      <xdr:colOff>333375</xdr:colOff>
      <xdr:row>28</xdr:row>
      <xdr:rowOff>66675</xdr:rowOff>
    </xdr:to>
    <xdr:sp macro="" textlink="">
      <xdr:nvSpPr>
        <xdr:cNvPr id="12" name="ColorPalette" hidden="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51054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27</xdr:row>
      <xdr:rowOff>0</xdr:rowOff>
    </xdr:from>
    <xdr:to>
      <xdr:col>2</xdr:col>
      <xdr:colOff>333375</xdr:colOff>
      <xdr:row>29</xdr:row>
      <xdr:rowOff>66675</xdr:rowOff>
    </xdr:to>
    <xdr:sp macro="" textlink="">
      <xdr:nvSpPr>
        <xdr:cNvPr id="13" name="ColorPalette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609600" y="52959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28</xdr:row>
      <xdr:rowOff>0</xdr:rowOff>
    </xdr:from>
    <xdr:to>
      <xdr:col>2</xdr:col>
      <xdr:colOff>333375</xdr:colOff>
      <xdr:row>30</xdr:row>
      <xdr:rowOff>66675</xdr:rowOff>
    </xdr:to>
    <xdr:sp macro="" textlink="">
      <xdr:nvSpPr>
        <xdr:cNvPr id="14" name="ColorPalette" hidden="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609600" y="54864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29</xdr:row>
      <xdr:rowOff>0</xdr:rowOff>
    </xdr:from>
    <xdr:to>
      <xdr:col>2</xdr:col>
      <xdr:colOff>333375</xdr:colOff>
      <xdr:row>31</xdr:row>
      <xdr:rowOff>66675</xdr:rowOff>
    </xdr:to>
    <xdr:sp macro="" textlink="">
      <xdr:nvSpPr>
        <xdr:cNvPr id="15" name="ColorPalette" hidden="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6769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30</xdr:row>
      <xdr:rowOff>0</xdr:rowOff>
    </xdr:from>
    <xdr:to>
      <xdr:col>2</xdr:col>
      <xdr:colOff>333375</xdr:colOff>
      <xdr:row>32</xdr:row>
      <xdr:rowOff>66675</xdr:rowOff>
    </xdr:to>
    <xdr:sp macro="" textlink="">
      <xdr:nvSpPr>
        <xdr:cNvPr id="16" name="ColorPalette" hidden="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58674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31</xdr:row>
      <xdr:rowOff>0</xdr:rowOff>
    </xdr:from>
    <xdr:to>
      <xdr:col>2</xdr:col>
      <xdr:colOff>333375</xdr:colOff>
      <xdr:row>33</xdr:row>
      <xdr:rowOff>66675</xdr:rowOff>
    </xdr:to>
    <xdr:sp macro="" textlink="">
      <xdr:nvSpPr>
        <xdr:cNvPr id="17" name="ColorPalette" hidden="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609600" y="60579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32</xdr:row>
      <xdr:rowOff>0</xdr:rowOff>
    </xdr:from>
    <xdr:to>
      <xdr:col>2</xdr:col>
      <xdr:colOff>333375</xdr:colOff>
      <xdr:row>34</xdr:row>
      <xdr:rowOff>66675</xdr:rowOff>
    </xdr:to>
    <xdr:sp macro="" textlink="">
      <xdr:nvSpPr>
        <xdr:cNvPr id="18" name="ColorPalette" hidden="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609600" y="62484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33</xdr:row>
      <xdr:rowOff>0</xdr:rowOff>
    </xdr:from>
    <xdr:to>
      <xdr:col>2</xdr:col>
      <xdr:colOff>333375</xdr:colOff>
      <xdr:row>35</xdr:row>
      <xdr:rowOff>66675</xdr:rowOff>
    </xdr:to>
    <xdr:sp macro="" textlink="">
      <xdr:nvSpPr>
        <xdr:cNvPr id="19" name="ColorPalette" hidden="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609600" y="64389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34</xdr:row>
      <xdr:rowOff>0</xdr:rowOff>
    </xdr:from>
    <xdr:to>
      <xdr:col>2</xdr:col>
      <xdr:colOff>333375</xdr:colOff>
      <xdr:row>36</xdr:row>
      <xdr:rowOff>66675</xdr:rowOff>
    </xdr:to>
    <xdr:sp macro="" textlink="">
      <xdr:nvSpPr>
        <xdr:cNvPr id="20" name="ColorPalette" hidden="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609600" y="66294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35</xdr:row>
      <xdr:rowOff>0</xdr:rowOff>
    </xdr:from>
    <xdr:to>
      <xdr:col>2</xdr:col>
      <xdr:colOff>333375</xdr:colOff>
      <xdr:row>37</xdr:row>
      <xdr:rowOff>66675</xdr:rowOff>
    </xdr:to>
    <xdr:sp macro="" textlink="">
      <xdr:nvSpPr>
        <xdr:cNvPr id="21" name="ColorPalette" hidden="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68199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36</xdr:row>
      <xdr:rowOff>0</xdr:rowOff>
    </xdr:from>
    <xdr:to>
      <xdr:col>2</xdr:col>
      <xdr:colOff>333375</xdr:colOff>
      <xdr:row>38</xdr:row>
      <xdr:rowOff>66675</xdr:rowOff>
    </xdr:to>
    <xdr:sp macro="" textlink="">
      <xdr:nvSpPr>
        <xdr:cNvPr id="22" name="ColorPalette" hidden="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609600" y="70104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37</xdr:row>
      <xdr:rowOff>0</xdr:rowOff>
    </xdr:from>
    <xdr:to>
      <xdr:col>2</xdr:col>
      <xdr:colOff>333375</xdr:colOff>
      <xdr:row>39</xdr:row>
      <xdr:rowOff>66675</xdr:rowOff>
    </xdr:to>
    <xdr:sp macro="" textlink="">
      <xdr:nvSpPr>
        <xdr:cNvPr id="23" name="ColorPalette" hidden="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609600" y="72009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38</xdr:row>
      <xdr:rowOff>0</xdr:rowOff>
    </xdr:from>
    <xdr:to>
      <xdr:col>2</xdr:col>
      <xdr:colOff>333375</xdr:colOff>
      <xdr:row>40</xdr:row>
      <xdr:rowOff>66675</xdr:rowOff>
    </xdr:to>
    <xdr:sp macro="" textlink="">
      <xdr:nvSpPr>
        <xdr:cNvPr id="24" name="ColorPalette" hidden="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73914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39</xdr:row>
      <xdr:rowOff>0</xdr:rowOff>
    </xdr:from>
    <xdr:to>
      <xdr:col>2</xdr:col>
      <xdr:colOff>333375</xdr:colOff>
      <xdr:row>41</xdr:row>
      <xdr:rowOff>66675</xdr:rowOff>
    </xdr:to>
    <xdr:sp macro="" textlink="">
      <xdr:nvSpPr>
        <xdr:cNvPr id="25" name="ColorPalette" hidden="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75819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40</xdr:row>
      <xdr:rowOff>0</xdr:rowOff>
    </xdr:from>
    <xdr:to>
      <xdr:col>2</xdr:col>
      <xdr:colOff>333375</xdr:colOff>
      <xdr:row>42</xdr:row>
      <xdr:rowOff>66675</xdr:rowOff>
    </xdr:to>
    <xdr:sp macro="" textlink="">
      <xdr:nvSpPr>
        <xdr:cNvPr id="26" name="ColorPalette" hidden="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77724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41</xdr:row>
      <xdr:rowOff>0</xdr:rowOff>
    </xdr:from>
    <xdr:to>
      <xdr:col>2</xdr:col>
      <xdr:colOff>333375</xdr:colOff>
      <xdr:row>43</xdr:row>
      <xdr:rowOff>66675</xdr:rowOff>
    </xdr:to>
    <xdr:sp macro="" textlink="">
      <xdr:nvSpPr>
        <xdr:cNvPr id="27" name="ColorPalette" hidden="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79629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42</xdr:row>
      <xdr:rowOff>0</xdr:rowOff>
    </xdr:from>
    <xdr:to>
      <xdr:col>2</xdr:col>
      <xdr:colOff>333375</xdr:colOff>
      <xdr:row>44</xdr:row>
      <xdr:rowOff>66675</xdr:rowOff>
    </xdr:to>
    <xdr:sp macro="" textlink="">
      <xdr:nvSpPr>
        <xdr:cNvPr id="28" name="ColorPalette" hidden="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609600" y="81534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43</xdr:row>
      <xdr:rowOff>0</xdr:rowOff>
    </xdr:from>
    <xdr:to>
      <xdr:col>2</xdr:col>
      <xdr:colOff>333375</xdr:colOff>
      <xdr:row>45</xdr:row>
      <xdr:rowOff>66675</xdr:rowOff>
    </xdr:to>
    <xdr:sp macro="" textlink="">
      <xdr:nvSpPr>
        <xdr:cNvPr id="29" name="ColorPalette" hidden="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609600" y="83439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44</xdr:row>
      <xdr:rowOff>0</xdr:rowOff>
    </xdr:from>
    <xdr:to>
      <xdr:col>2</xdr:col>
      <xdr:colOff>333375</xdr:colOff>
      <xdr:row>46</xdr:row>
      <xdr:rowOff>66675</xdr:rowOff>
    </xdr:to>
    <xdr:sp macro="" textlink="">
      <xdr:nvSpPr>
        <xdr:cNvPr id="30" name="ColorPalette" hidden="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609600" y="85344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45</xdr:row>
      <xdr:rowOff>0</xdr:rowOff>
    </xdr:from>
    <xdr:to>
      <xdr:col>2</xdr:col>
      <xdr:colOff>333375</xdr:colOff>
      <xdr:row>47</xdr:row>
      <xdr:rowOff>66675</xdr:rowOff>
    </xdr:to>
    <xdr:sp macro="" textlink="">
      <xdr:nvSpPr>
        <xdr:cNvPr id="31" name="ColorPalette" hidden="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609600" y="8724900"/>
          <a:ext cx="5905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46</xdr:row>
      <xdr:rowOff>0</xdr:rowOff>
    </xdr:from>
    <xdr:to>
      <xdr:col>2</xdr:col>
      <xdr:colOff>333375</xdr:colOff>
      <xdr:row>48</xdr:row>
      <xdr:rowOff>66675</xdr:rowOff>
    </xdr:to>
    <xdr:sp macro="" textlink="">
      <xdr:nvSpPr>
        <xdr:cNvPr id="32" name="ColorPalette" hidden="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609600" y="8915400"/>
          <a:ext cx="590550" cy="42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18</xdr:row>
      <xdr:rowOff>0</xdr:rowOff>
    </xdr:from>
    <xdr:to>
      <xdr:col>2</xdr:col>
      <xdr:colOff>333375</xdr:colOff>
      <xdr:row>20</xdr:row>
      <xdr:rowOff>66675</xdr:rowOff>
    </xdr:to>
    <xdr:sp macro="" textlink="">
      <xdr:nvSpPr>
        <xdr:cNvPr id="34" name="ColorPalette" hidden="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19</xdr:row>
      <xdr:rowOff>0</xdr:rowOff>
    </xdr:from>
    <xdr:to>
      <xdr:col>2</xdr:col>
      <xdr:colOff>333375</xdr:colOff>
      <xdr:row>21</xdr:row>
      <xdr:rowOff>66675</xdr:rowOff>
    </xdr:to>
    <xdr:sp macro="" textlink="">
      <xdr:nvSpPr>
        <xdr:cNvPr id="35" name="ColorPalette" hidden="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20</xdr:row>
      <xdr:rowOff>0</xdr:rowOff>
    </xdr:from>
    <xdr:to>
      <xdr:col>2</xdr:col>
      <xdr:colOff>333375</xdr:colOff>
      <xdr:row>22</xdr:row>
      <xdr:rowOff>66675</xdr:rowOff>
    </xdr:to>
    <xdr:sp macro="" textlink="">
      <xdr:nvSpPr>
        <xdr:cNvPr id="36" name="ColorPalette" hidden="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21</xdr:row>
      <xdr:rowOff>0</xdr:rowOff>
    </xdr:from>
    <xdr:to>
      <xdr:col>2</xdr:col>
      <xdr:colOff>333375</xdr:colOff>
      <xdr:row>23</xdr:row>
      <xdr:rowOff>66675</xdr:rowOff>
    </xdr:to>
    <xdr:sp macro="" textlink="">
      <xdr:nvSpPr>
        <xdr:cNvPr id="37" name="ColorPalette" hidden="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22</xdr:row>
      <xdr:rowOff>0</xdr:rowOff>
    </xdr:from>
    <xdr:to>
      <xdr:col>2</xdr:col>
      <xdr:colOff>333375</xdr:colOff>
      <xdr:row>24</xdr:row>
      <xdr:rowOff>66675</xdr:rowOff>
    </xdr:to>
    <xdr:sp macro="" textlink="">
      <xdr:nvSpPr>
        <xdr:cNvPr id="38" name="ColorPalette" hidden="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23</xdr:row>
      <xdr:rowOff>0</xdr:rowOff>
    </xdr:from>
    <xdr:to>
      <xdr:col>2</xdr:col>
      <xdr:colOff>333375</xdr:colOff>
      <xdr:row>25</xdr:row>
      <xdr:rowOff>66675</xdr:rowOff>
    </xdr:to>
    <xdr:sp macro="" textlink="">
      <xdr:nvSpPr>
        <xdr:cNvPr id="39" name="ColorPalette" hidden="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24</xdr:row>
      <xdr:rowOff>0</xdr:rowOff>
    </xdr:from>
    <xdr:to>
      <xdr:col>2</xdr:col>
      <xdr:colOff>333375</xdr:colOff>
      <xdr:row>26</xdr:row>
      <xdr:rowOff>66675</xdr:rowOff>
    </xdr:to>
    <xdr:sp macro="" textlink="">
      <xdr:nvSpPr>
        <xdr:cNvPr id="40" name="ColorPalette" hidden="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25</xdr:row>
      <xdr:rowOff>0</xdr:rowOff>
    </xdr:from>
    <xdr:to>
      <xdr:col>2</xdr:col>
      <xdr:colOff>333375</xdr:colOff>
      <xdr:row>27</xdr:row>
      <xdr:rowOff>66675</xdr:rowOff>
    </xdr:to>
    <xdr:sp macro="" textlink="">
      <xdr:nvSpPr>
        <xdr:cNvPr id="41" name="ColorPalette" hidden="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26</xdr:row>
      <xdr:rowOff>0</xdr:rowOff>
    </xdr:from>
    <xdr:to>
      <xdr:col>2</xdr:col>
      <xdr:colOff>333375</xdr:colOff>
      <xdr:row>28</xdr:row>
      <xdr:rowOff>66675</xdr:rowOff>
    </xdr:to>
    <xdr:sp macro="" textlink="">
      <xdr:nvSpPr>
        <xdr:cNvPr id="42" name="ColorPalette" hidden="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27</xdr:row>
      <xdr:rowOff>0</xdr:rowOff>
    </xdr:from>
    <xdr:to>
      <xdr:col>2</xdr:col>
      <xdr:colOff>333375</xdr:colOff>
      <xdr:row>29</xdr:row>
      <xdr:rowOff>66675</xdr:rowOff>
    </xdr:to>
    <xdr:sp macro="" textlink="">
      <xdr:nvSpPr>
        <xdr:cNvPr id="43" name="ColorPalette" hidden="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28</xdr:row>
      <xdr:rowOff>0</xdr:rowOff>
    </xdr:from>
    <xdr:to>
      <xdr:col>2</xdr:col>
      <xdr:colOff>333375</xdr:colOff>
      <xdr:row>30</xdr:row>
      <xdr:rowOff>66675</xdr:rowOff>
    </xdr:to>
    <xdr:sp macro="" textlink="">
      <xdr:nvSpPr>
        <xdr:cNvPr id="44" name="ColorPalette" hidden="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29</xdr:row>
      <xdr:rowOff>0</xdr:rowOff>
    </xdr:from>
    <xdr:to>
      <xdr:col>2</xdr:col>
      <xdr:colOff>333375</xdr:colOff>
      <xdr:row>31</xdr:row>
      <xdr:rowOff>66675</xdr:rowOff>
    </xdr:to>
    <xdr:sp macro="" textlink="">
      <xdr:nvSpPr>
        <xdr:cNvPr id="45" name="ColorPalette" hidden="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30</xdr:row>
      <xdr:rowOff>0</xdr:rowOff>
    </xdr:from>
    <xdr:to>
      <xdr:col>2</xdr:col>
      <xdr:colOff>333375</xdr:colOff>
      <xdr:row>32</xdr:row>
      <xdr:rowOff>66675</xdr:rowOff>
    </xdr:to>
    <xdr:sp macro="" textlink="">
      <xdr:nvSpPr>
        <xdr:cNvPr id="46" name="ColorPalette" hidden="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31</xdr:row>
      <xdr:rowOff>0</xdr:rowOff>
    </xdr:from>
    <xdr:to>
      <xdr:col>2</xdr:col>
      <xdr:colOff>333375</xdr:colOff>
      <xdr:row>33</xdr:row>
      <xdr:rowOff>66675</xdr:rowOff>
    </xdr:to>
    <xdr:sp macro="" textlink="">
      <xdr:nvSpPr>
        <xdr:cNvPr id="47" name="ColorPalette" hidden="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32</xdr:row>
      <xdr:rowOff>0</xdr:rowOff>
    </xdr:from>
    <xdr:to>
      <xdr:col>2</xdr:col>
      <xdr:colOff>333375</xdr:colOff>
      <xdr:row>34</xdr:row>
      <xdr:rowOff>66675</xdr:rowOff>
    </xdr:to>
    <xdr:sp macro="" textlink="">
      <xdr:nvSpPr>
        <xdr:cNvPr id="48" name="ColorPalette" hidden="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33</xdr:row>
      <xdr:rowOff>0</xdr:rowOff>
    </xdr:from>
    <xdr:to>
      <xdr:col>2</xdr:col>
      <xdr:colOff>333375</xdr:colOff>
      <xdr:row>35</xdr:row>
      <xdr:rowOff>66675</xdr:rowOff>
    </xdr:to>
    <xdr:sp macro="" textlink="">
      <xdr:nvSpPr>
        <xdr:cNvPr id="49" name="ColorPalette" hidden="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34</xdr:row>
      <xdr:rowOff>0</xdr:rowOff>
    </xdr:from>
    <xdr:to>
      <xdr:col>2</xdr:col>
      <xdr:colOff>333375</xdr:colOff>
      <xdr:row>36</xdr:row>
      <xdr:rowOff>66675</xdr:rowOff>
    </xdr:to>
    <xdr:sp macro="" textlink="">
      <xdr:nvSpPr>
        <xdr:cNvPr id="50" name="ColorPalette" hidden="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35</xdr:row>
      <xdr:rowOff>0</xdr:rowOff>
    </xdr:from>
    <xdr:to>
      <xdr:col>2</xdr:col>
      <xdr:colOff>333375</xdr:colOff>
      <xdr:row>37</xdr:row>
      <xdr:rowOff>66675</xdr:rowOff>
    </xdr:to>
    <xdr:sp macro="" textlink="">
      <xdr:nvSpPr>
        <xdr:cNvPr id="51" name="ColorPalette" hidden="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36</xdr:row>
      <xdr:rowOff>0</xdr:rowOff>
    </xdr:from>
    <xdr:to>
      <xdr:col>2</xdr:col>
      <xdr:colOff>333375</xdr:colOff>
      <xdr:row>38</xdr:row>
      <xdr:rowOff>66675</xdr:rowOff>
    </xdr:to>
    <xdr:sp macro="" textlink="">
      <xdr:nvSpPr>
        <xdr:cNvPr id="52" name="ColorPalette" hidden="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37</xdr:row>
      <xdr:rowOff>0</xdr:rowOff>
    </xdr:from>
    <xdr:to>
      <xdr:col>2</xdr:col>
      <xdr:colOff>333375</xdr:colOff>
      <xdr:row>39</xdr:row>
      <xdr:rowOff>66675</xdr:rowOff>
    </xdr:to>
    <xdr:sp macro="" textlink="">
      <xdr:nvSpPr>
        <xdr:cNvPr id="53" name="ColorPalette" hidden="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38</xdr:row>
      <xdr:rowOff>0</xdr:rowOff>
    </xdr:from>
    <xdr:to>
      <xdr:col>2</xdr:col>
      <xdr:colOff>333375</xdr:colOff>
      <xdr:row>40</xdr:row>
      <xdr:rowOff>66675</xdr:rowOff>
    </xdr:to>
    <xdr:sp macro="" textlink="">
      <xdr:nvSpPr>
        <xdr:cNvPr id="54" name="ColorPalette" hidden="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39</xdr:row>
      <xdr:rowOff>0</xdr:rowOff>
    </xdr:from>
    <xdr:to>
      <xdr:col>2</xdr:col>
      <xdr:colOff>333375</xdr:colOff>
      <xdr:row>41</xdr:row>
      <xdr:rowOff>66675</xdr:rowOff>
    </xdr:to>
    <xdr:sp macro="" textlink="">
      <xdr:nvSpPr>
        <xdr:cNvPr id="55" name="ColorPalette" hidden="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40</xdr:row>
      <xdr:rowOff>0</xdr:rowOff>
    </xdr:from>
    <xdr:to>
      <xdr:col>2</xdr:col>
      <xdr:colOff>333375</xdr:colOff>
      <xdr:row>42</xdr:row>
      <xdr:rowOff>66675</xdr:rowOff>
    </xdr:to>
    <xdr:sp macro="" textlink="">
      <xdr:nvSpPr>
        <xdr:cNvPr id="56" name="ColorPalette" hidden="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41</xdr:row>
      <xdr:rowOff>0</xdr:rowOff>
    </xdr:from>
    <xdr:to>
      <xdr:col>2</xdr:col>
      <xdr:colOff>333375</xdr:colOff>
      <xdr:row>43</xdr:row>
      <xdr:rowOff>66675</xdr:rowOff>
    </xdr:to>
    <xdr:sp macro="" textlink="">
      <xdr:nvSpPr>
        <xdr:cNvPr id="57" name="ColorPalette" hidden="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42</xdr:row>
      <xdr:rowOff>0</xdr:rowOff>
    </xdr:from>
    <xdr:to>
      <xdr:col>2</xdr:col>
      <xdr:colOff>333375</xdr:colOff>
      <xdr:row>44</xdr:row>
      <xdr:rowOff>66675</xdr:rowOff>
    </xdr:to>
    <xdr:sp macro="" textlink="">
      <xdr:nvSpPr>
        <xdr:cNvPr id="58" name="ColorPalette" hidden="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43</xdr:row>
      <xdr:rowOff>0</xdr:rowOff>
    </xdr:from>
    <xdr:to>
      <xdr:col>2</xdr:col>
      <xdr:colOff>333375</xdr:colOff>
      <xdr:row>45</xdr:row>
      <xdr:rowOff>66675</xdr:rowOff>
    </xdr:to>
    <xdr:sp macro="" textlink="">
      <xdr:nvSpPr>
        <xdr:cNvPr id="59" name="ColorPalette" hidden="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44</xdr:row>
      <xdr:rowOff>0</xdr:rowOff>
    </xdr:from>
    <xdr:to>
      <xdr:col>2</xdr:col>
      <xdr:colOff>333375</xdr:colOff>
      <xdr:row>46</xdr:row>
      <xdr:rowOff>66675</xdr:rowOff>
    </xdr:to>
    <xdr:sp macro="" textlink="">
      <xdr:nvSpPr>
        <xdr:cNvPr id="60" name="ColorPalette" hidden="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45</xdr:row>
      <xdr:rowOff>0</xdr:rowOff>
    </xdr:from>
    <xdr:to>
      <xdr:col>2</xdr:col>
      <xdr:colOff>333375</xdr:colOff>
      <xdr:row>47</xdr:row>
      <xdr:rowOff>66675</xdr:rowOff>
    </xdr:to>
    <xdr:sp macro="" textlink="">
      <xdr:nvSpPr>
        <xdr:cNvPr id="61" name="ColorPalette" hidden="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46</xdr:row>
      <xdr:rowOff>0</xdr:rowOff>
    </xdr:from>
    <xdr:to>
      <xdr:col>2</xdr:col>
      <xdr:colOff>333375</xdr:colOff>
      <xdr:row>48</xdr:row>
      <xdr:rowOff>66675</xdr:rowOff>
    </xdr:to>
    <xdr:sp macro="" textlink="">
      <xdr:nvSpPr>
        <xdr:cNvPr id="62" name="ColorPalette" hidden="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17</xdr:row>
      <xdr:rowOff>0</xdr:rowOff>
    </xdr:from>
    <xdr:to>
      <xdr:col>3</xdr:col>
      <xdr:colOff>333375</xdr:colOff>
      <xdr:row>19</xdr:row>
      <xdr:rowOff>66675</xdr:rowOff>
    </xdr:to>
    <xdr:sp macro="" textlink="">
      <xdr:nvSpPr>
        <xdr:cNvPr id="63" name="ColorPalette" hidden="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17</xdr:row>
      <xdr:rowOff>0</xdr:rowOff>
    </xdr:from>
    <xdr:to>
      <xdr:col>4</xdr:col>
      <xdr:colOff>333375</xdr:colOff>
      <xdr:row>19</xdr:row>
      <xdr:rowOff>66675</xdr:rowOff>
    </xdr:to>
    <xdr:sp macro="" textlink="">
      <xdr:nvSpPr>
        <xdr:cNvPr id="64" name="ColorPalette" hidden="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17</xdr:row>
      <xdr:rowOff>0</xdr:rowOff>
    </xdr:from>
    <xdr:to>
      <xdr:col>5</xdr:col>
      <xdr:colOff>333375</xdr:colOff>
      <xdr:row>19</xdr:row>
      <xdr:rowOff>66675</xdr:rowOff>
    </xdr:to>
    <xdr:sp macro="" textlink="">
      <xdr:nvSpPr>
        <xdr:cNvPr id="65" name="ColorPalette" hidden="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17</xdr:row>
      <xdr:rowOff>0</xdr:rowOff>
    </xdr:from>
    <xdr:to>
      <xdr:col>6</xdr:col>
      <xdr:colOff>333375</xdr:colOff>
      <xdr:row>19</xdr:row>
      <xdr:rowOff>66675</xdr:rowOff>
    </xdr:to>
    <xdr:sp macro="" textlink="">
      <xdr:nvSpPr>
        <xdr:cNvPr id="66" name="ColorPalette" hidden="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17</xdr:row>
      <xdr:rowOff>0</xdr:rowOff>
    </xdr:from>
    <xdr:to>
      <xdr:col>7</xdr:col>
      <xdr:colOff>333375</xdr:colOff>
      <xdr:row>19</xdr:row>
      <xdr:rowOff>66675</xdr:rowOff>
    </xdr:to>
    <xdr:sp macro="" textlink="">
      <xdr:nvSpPr>
        <xdr:cNvPr id="67" name="ColorPalette" hidden="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17</xdr:row>
      <xdr:rowOff>0</xdr:rowOff>
    </xdr:from>
    <xdr:to>
      <xdr:col>8</xdr:col>
      <xdr:colOff>333375</xdr:colOff>
      <xdr:row>19</xdr:row>
      <xdr:rowOff>66675</xdr:rowOff>
    </xdr:to>
    <xdr:sp macro="" textlink="">
      <xdr:nvSpPr>
        <xdr:cNvPr id="68" name="ColorPalette" hidden="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17</xdr:row>
      <xdr:rowOff>0</xdr:rowOff>
    </xdr:from>
    <xdr:to>
      <xdr:col>9</xdr:col>
      <xdr:colOff>333375</xdr:colOff>
      <xdr:row>19</xdr:row>
      <xdr:rowOff>66675</xdr:rowOff>
    </xdr:to>
    <xdr:sp macro="" textlink="">
      <xdr:nvSpPr>
        <xdr:cNvPr id="69" name="ColorPalette" hidden="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17</xdr:row>
      <xdr:rowOff>0</xdr:rowOff>
    </xdr:from>
    <xdr:to>
      <xdr:col>10</xdr:col>
      <xdr:colOff>333375</xdr:colOff>
      <xdr:row>19</xdr:row>
      <xdr:rowOff>66675</xdr:rowOff>
    </xdr:to>
    <xdr:sp macro="" textlink="">
      <xdr:nvSpPr>
        <xdr:cNvPr id="70" name="ColorPalette" hidden="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17</xdr:row>
      <xdr:rowOff>0</xdr:rowOff>
    </xdr:from>
    <xdr:to>
      <xdr:col>11</xdr:col>
      <xdr:colOff>333375</xdr:colOff>
      <xdr:row>19</xdr:row>
      <xdr:rowOff>66675</xdr:rowOff>
    </xdr:to>
    <xdr:sp macro="" textlink="">
      <xdr:nvSpPr>
        <xdr:cNvPr id="71" name="ColorPalette" hidden="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18</xdr:row>
      <xdr:rowOff>0</xdr:rowOff>
    </xdr:from>
    <xdr:to>
      <xdr:col>2</xdr:col>
      <xdr:colOff>333375</xdr:colOff>
      <xdr:row>20</xdr:row>
      <xdr:rowOff>66675</xdr:rowOff>
    </xdr:to>
    <xdr:sp macro="" textlink="">
      <xdr:nvSpPr>
        <xdr:cNvPr id="72" name="ColorPalette" hidden="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18</xdr:row>
      <xdr:rowOff>0</xdr:rowOff>
    </xdr:from>
    <xdr:to>
      <xdr:col>3</xdr:col>
      <xdr:colOff>333375</xdr:colOff>
      <xdr:row>20</xdr:row>
      <xdr:rowOff>66675</xdr:rowOff>
    </xdr:to>
    <xdr:sp macro="" textlink="">
      <xdr:nvSpPr>
        <xdr:cNvPr id="73" name="ColorPalette" hidden="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18</xdr:row>
      <xdr:rowOff>0</xdr:rowOff>
    </xdr:from>
    <xdr:to>
      <xdr:col>4</xdr:col>
      <xdr:colOff>333375</xdr:colOff>
      <xdr:row>20</xdr:row>
      <xdr:rowOff>66675</xdr:rowOff>
    </xdr:to>
    <xdr:sp macro="" textlink="">
      <xdr:nvSpPr>
        <xdr:cNvPr id="74" name="ColorPalette" hidden="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18</xdr:row>
      <xdr:rowOff>0</xdr:rowOff>
    </xdr:from>
    <xdr:to>
      <xdr:col>5</xdr:col>
      <xdr:colOff>333375</xdr:colOff>
      <xdr:row>20</xdr:row>
      <xdr:rowOff>66675</xdr:rowOff>
    </xdr:to>
    <xdr:sp macro="" textlink="">
      <xdr:nvSpPr>
        <xdr:cNvPr id="75" name="ColorPalette" hidden="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24384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18</xdr:row>
      <xdr:rowOff>0</xdr:rowOff>
    </xdr:from>
    <xdr:to>
      <xdr:col>6</xdr:col>
      <xdr:colOff>333375</xdr:colOff>
      <xdr:row>20</xdr:row>
      <xdr:rowOff>66675</xdr:rowOff>
    </xdr:to>
    <xdr:sp macro="" textlink="">
      <xdr:nvSpPr>
        <xdr:cNvPr id="76" name="ColorPalette" hidden="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30480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18</xdr:row>
      <xdr:rowOff>0</xdr:rowOff>
    </xdr:from>
    <xdr:to>
      <xdr:col>7</xdr:col>
      <xdr:colOff>333375</xdr:colOff>
      <xdr:row>20</xdr:row>
      <xdr:rowOff>66675</xdr:rowOff>
    </xdr:to>
    <xdr:sp macro="" textlink="">
      <xdr:nvSpPr>
        <xdr:cNvPr id="77" name="ColorPalette" hidden="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3657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18</xdr:row>
      <xdr:rowOff>0</xdr:rowOff>
    </xdr:from>
    <xdr:to>
      <xdr:col>8</xdr:col>
      <xdr:colOff>333375</xdr:colOff>
      <xdr:row>20</xdr:row>
      <xdr:rowOff>66675</xdr:rowOff>
    </xdr:to>
    <xdr:sp macro="" textlink="">
      <xdr:nvSpPr>
        <xdr:cNvPr id="78" name="ColorPalette" hidden="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4267200" y="348615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18</xdr:row>
      <xdr:rowOff>0</xdr:rowOff>
    </xdr:from>
    <xdr:to>
      <xdr:col>9</xdr:col>
      <xdr:colOff>333375</xdr:colOff>
      <xdr:row>20</xdr:row>
      <xdr:rowOff>66675</xdr:rowOff>
    </xdr:to>
    <xdr:sp macro="" textlink="">
      <xdr:nvSpPr>
        <xdr:cNvPr id="79" name="ColorPalette" hidden="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5724525" y="3486150"/>
          <a:ext cx="28194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18</xdr:row>
      <xdr:rowOff>0</xdr:rowOff>
    </xdr:from>
    <xdr:to>
      <xdr:col>10</xdr:col>
      <xdr:colOff>333375</xdr:colOff>
      <xdr:row>20</xdr:row>
      <xdr:rowOff>66675</xdr:rowOff>
    </xdr:to>
    <xdr:sp macro="" textlink="">
      <xdr:nvSpPr>
        <xdr:cNvPr id="80" name="ColorPalette" hidden="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18</xdr:row>
      <xdr:rowOff>0</xdr:rowOff>
    </xdr:from>
    <xdr:to>
      <xdr:col>11</xdr:col>
      <xdr:colOff>333375</xdr:colOff>
      <xdr:row>20</xdr:row>
      <xdr:rowOff>66675</xdr:rowOff>
    </xdr:to>
    <xdr:sp macro="" textlink="">
      <xdr:nvSpPr>
        <xdr:cNvPr id="81" name="ColorPalette" hidden="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19</xdr:row>
      <xdr:rowOff>0</xdr:rowOff>
    </xdr:from>
    <xdr:to>
      <xdr:col>2</xdr:col>
      <xdr:colOff>333375</xdr:colOff>
      <xdr:row>21</xdr:row>
      <xdr:rowOff>66675</xdr:rowOff>
    </xdr:to>
    <xdr:sp macro="" textlink="">
      <xdr:nvSpPr>
        <xdr:cNvPr id="82" name="ColorPalette" hidden="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19</xdr:row>
      <xdr:rowOff>0</xdr:rowOff>
    </xdr:from>
    <xdr:to>
      <xdr:col>3</xdr:col>
      <xdr:colOff>333375</xdr:colOff>
      <xdr:row>21</xdr:row>
      <xdr:rowOff>66675</xdr:rowOff>
    </xdr:to>
    <xdr:sp macro="" textlink="">
      <xdr:nvSpPr>
        <xdr:cNvPr id="83" name="ColorPalette" hidden="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19</xdr:row>
      <xdr:rowOff>0</xdr:rowOff>
    </xdr:from>
    <xdr:to>
      <xdr:col>4</xdr:col>
      <xdr:colOff>333375</xdr:colOff>
      <xdr:row>21</xdr:row>
      <xdr:rowOff>66675</xdr:rowOff>
    </xdr:to>
    <xdr:sp macro="" textlink="">
      <xdr:nvSpPr>
        <xdr:cNvPr id="84" name="ColorPalette" hidden="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19</xdr:row>
      <xdr:rowOff>0</xdr:rowOff>
    </xdr:from>
    <xdr:to>
      <xdr:col>5</xdr:col>
      <xdr:colOff>333375</xdr:colOff>
      <xdr:row>21</xdr:row>
      <xdr:rowOff>66675</xdr:rowOff>
    </xdr:to>
    <xdr:sp macro="" textlink="">
      <xdr:nvSpPr>
        <xdr:cNvPr id="85" name="ColorPalette" hidden="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24384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19</xdr:row>
      <xdr:rowOff>0</xdr:rowOff>
    </xdr:from>
    <xdr:to>
      <xdr:col>6</xdr:col>
      <xdr:colOff>333375</xdr:colOff>
      <xdr:row>21</xdr:row>
      <xdr:rowOff>66675</xdr:rowOff>
    </xdr:to>
    <xdr:sp macro="" textlink="">
      <xdr:nvSpPr>
        <xdr:cNvPr id="86" name="ColorPalette" hidden="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30480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19</xdr:row>
      <xdr:rowOff>0</xdr:rowOff>
    </xdr:from>
    <xdr:to>
      <xdr:col>7</xdr:col>
      <xdr:colOff>333375</xdr:colOff>
      <xdr:row>21</xdr:row>
      <xdr:rowOff>66675</xdr:rowOff>
    </xdr:to>
    <xdr:sp macro="" textlink="">
      <xdr:nvSpPr>
        <xdr:cNvPr id="87" name="ColorPalette" hidden="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3657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19</xdr:row>
      <xdr:rowOff>0</xdr:rowOff>
    </xdr:from>
    <xdr:to>
      <xdr:col>8</xdr:col>
      <xdr:colOff>333375</xdr:colOff>
      <xdr:row>21</xdr:row>
      <xdr:rowOff>66675</xdr:rowOff>
    </xdr:to>
    <xdr:sp macro="" textlink="">
      <xdr:nvSpPr>
        <xdr:cNvPr id="88" name="ColorPalette" hidden="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4267200" y="348615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19</xdr:row>
      <xdr:rowOff>0</xdr:rowOff>
    </xdr:from>
    <xdr:to>
      <xdr:col>9</xdr:col>
      <xdr:colOff>333375</xdr:colOff>
      <xdr:row>21</xdr:row>
      <xdr:rowOff>66675</xdr:rowOff>
    </xdr:to>
    <xdr:sp macro="" textlink="">
      <xdr:nvSpPr>
        <xdr:cNvPr id="89" name="ColorPalette" hidden="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5724525" y="3486150"/>
          <a:ext cx="28194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19</xdr:row>
      <xdr:rowOff>0</xdr:rowOff>
    </xdr:from>
    <xdr:to>
      <xdr:col>10</xdr:col>
      <xdr:colOff>333375</xdr:colOff>
      <xdr:row>21</xdr:row>
      <xdr:rowOff>66675</xdr:rowOff>
    </xdr:to>
    <xdr:sp macro="" textlink="">
      <xdr:nvSpPr>
        <xdr:cNvPr id="90" name="ColorPalette" hidden="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19</xdr:row>
      <xdr:rowOff>0</xdr:rowOff>
    </xdr:from>
    <xdr:to>
      <xdr:col>11</xdr:col>
      <xdr:colOff>333375</xdr:colOff>
      <xdr:row>21</xdr:row>
      <xdr:rowOff>66675</xdr:rowOff>
    </xdr:to>
    <xdr:sp macro="" textlink="">
      <xdr:nvSpPr>
        <xdr:cNvPr id="91" name="ColorPalette" hidden="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20</xdr:row>
      <xdr:rowOff>0</xdr:rowOff>
    </xdr:from>
    <xdr:to>
      <xdr:col>2</xdr:col>
      <xdr:colOff>333375</xdr:colOff>
      <xdr:row>22</xdr:row>
      <xdr:rowOff>66675</xdr:rowOff>
    </xdr:to>
    <xdr:sp macro="" textlink="">
      <xdr:nvSpPr>
        <xdr:cNvPr id="92" name="ColorPalette" hidden="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20</xdr:row>
      <xdr:rowOff>0</xdr:rowOff>
    </xdr:from>
    <xdr:to>
      <xdr:col>3</xdr:col>
      <xdr:colOff>333375</xdr:colOff>
      <xdr:row>22</xdr:row>
      <xdr:rowOff>66675</xdr:rowOff>
    </xdr:to>
    <xdr:sp macro="" textlink="">
      <xdr:nvSpPr>
        <xdr:cNvPr id="93" name="ColorPalette" hidden="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20</xdr:row>
      <xdr:rowOff>0</xdr:rowOff>
    </xdr:from>
    <xdr:to>
      <xdr:col>4</xdr:col>
      <xdr:colOff>333375</xdr:colOff>
      <xdr:row>22</xdr:row>
      <xdr:rowOff>66675</xdr:rowOff>
    </xdr:to>
    <xdr:sp macro="" textlink="">
      <xdr:nvSpPr>
        <xdr:cNvPr id="94" name="ColorPalette" hidden="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20</xdr:row>
      <xdr:rowOff>0</xdr:rowOff>
    </xdr:from>
    <xdr:to>
      <xdr:col>5</xdr:col>
      <xdr:colOff>333375</xdr:colOff>
      <xdr:row>22</xdr:row>
      <xdr:rowOff>66675</xdr:rowOff>
    </xdr:to>
    <xdr:sp macro="" textlink="">
      <xdr:nvSpPr>
        <xdr:cNvPr id="95" name="ColorPalette" hidden="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24384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20</xdr:row>
      <xdr:rowOff>0</xdr:rowOff>
    </xdr:from>
    <xdr:to>
      <xdr:col>6</xdr:col>
      <xdr:colOff>333375</xdr:colOff>
      <xdr:row>22</xdr:row>
      <xdr:rowOff>66675</xdr:rowOff>
    </xdr:to>
    <xdr:sp macro="" textlink="">
      <xdr:nvSpPr>
        <xdr:cNvPr id="96" name="ColorPalette" hidden="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30480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20</xdr:row>
      <xdr:rowOff>0</xdr:rowOff>
    </xdr:from>
    <xdr:to>
      <xdr:col>7</xdr:col>
      <xdr:colOff>333375</xdr:colOff>
      <xdr:row>22</xdr:row>
      <xdr:rowOff>66675</xdr:rowOff>
    </xdr:to>
    <xdr:sp macro="" textlink="">
      <xdr:nvSpPr>
        <xdr:cNvPr id="97" name="ColorPalette" hidden="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3657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20</xdr:row>
      <xdr:rowOff>0</xdr:rowOff>
    </xdr:from>
    <xdr:to>
      <xdr:col>8</xdr:col>
      <xdr:colOff>333375</xdr:colOff>
      <xdr:row>22</xdr:row>
      <xdr:rowOff>66675</xdr:rowOff>
    </xdr:to>
    <xdr:sp macro="" textlink="">
      <xdr:nvSpPr>
        <xdr:cNvPr id="98" name="ColorPalette" hidden="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4267200" y="348615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20</xdr:row>
      <xdr:rowOff>0</xdr:rowOff>
    </xdr:from>
    <xdr:to>
      <xdr:col>9</xdr:col>
      <xdr:colOff>333375</xdr:colOff>
      <xdr:row>22</xdr:row>
      <xdr:rowOff>66675</xdr:rowOff>
    </xdr:to>
    <xdr:sp macro="" textlink="">
      <xdr:nvSpPr>
        <xdr:cNvPr id="99" name="ColorPalette" hidden="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5724525" y="3486150"/>
          <a:ext cx="28194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20</xdr:row>
      <xdr:rowOff>0</xdr:rowOff>
    </xdr:from>
    <xdr:to>
      <xdr:col>10</xdr:col>
      <xdr:colOff>333375</xdr:colOff>
      <xdr:row>22</xdr:row>
      <xdr:rowOff>66675</xdr:rowOff>
    </xdr:to>
    <xdr:sp macro="" textlink="">
      <xdr:nvSpPr>
        <xdr:cNvPr id="100" name="ColorPalette" hidden="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20</xdr:row>
      <xdr:rowOff>0</xdr:rowOff>
    </xdr:from>
    <xdr:to>
      <xdr:col>11</xdr:col>
      <xdr:colOff>333375</xdr:colOff>
      <xdr:row>22</xdr:row>
      <xdr:rowOff>66675</xdr:rowOff>
    </xdr:to>
    <xdr:sp macro="" textlink="">
      <xdr:nvSpPr>
        <xdr:cNvPr id="101" name="ColorPalette" hidden="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21</xdr:row>
      <xdr:rowOff>0</xdr:rowOff>
    </xdr:from>
    <xdr:to>
      <xdr:col>2</xdr:col>
      <xdr:colOff>333375</xdr:colOff>
      <xdr:row>23</xdr:row>
      <xdr:rowOff>66675</xdr:rowOff>
    </xdr:to>
    <xdr:sp macro="" textlink="">
      <xdr:nvSpPr>
        <xdr:cNvPr id="102" name="ColorPalette" hidden="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21</xdr:row>
      <xdr:rowOff>0</xdr:rowOff>
    </xdr:from>
    <xdr:to>
      <xdr:col>3</xdr:col>
      <xdr:colOff>333375</xdr:colOff>
      <xdr:row>23</xdr:row>
      <xdr:rowOff>66675</xdr:rowOff>
    </xdr:to>
    <xdr:sp macro="" textlink="">
      <xdr:nvSpPr>
        <xdr:cNvPr id="103" name="ColorPalette" hidden="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21</xdr:row>
      <xdr:rowOff>0</xdr:rowOff>
    </xdr:from>
    <xdr:to>
      <xdr:col>4</xdr:col>
      <xdr:colOff>333375</xdr:colOff>
      <xdr:row>23</xdr:row>
      <xdr:rowOff>66675</xdr:rowOff>
    </xdr:to>
    <xdr:sp macro="" textlink="">
      <xdr:nvSpPr>
        <xdr:cNvPr id="104" name="ColorPalette" hidden="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21</xdr:row>
      <xdr:rowOff>0</xdr:rowOff>
    </xdr:from>
    <xdr:to>
      <xdr:col>5</xdr:col>
      <xdr:colOff>333375</xdr:colOff>
      <xdr:row>23</xdr:row>
      <xdr:rowOff>66675</xdr:rowOff>
    </xdr:to>
    <xdr:sp macro="" textlink="">
      <xdr:nvSpPr>
        <xdr:cNvPr id="105" name="ColorPalette" hidden="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24384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21</xdr:row>
      <xdr:rowOff>0</xdr:rowOff>
    </xdr:from>
    <xdr:to>
      <xdr:col>6</xdr:col>
      <xdr:colOff>333375</xdr:colOff>
      <xdr:row>23</xdr:row>
      <xdr:rowOff>66675</xdr:rowOff>
    </xdr:to>
    <xdr:sp macro="" textlink="">
      <xdr:nvSpPr>
        <xdr:cNvPr id="106" name="ColorPalette" hidden="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30480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21</xdr:row>
      <xdr:rowOff>0</xdr:rowOff>
    </xdr:from>
    <xdr:to>
      <xdr:col>7</xdr:col>
      <xdr:colOff>333375</xdr:colOff>
      <xdr:row>23</xdr:row>
      <xdr:rowOff>66675</xdr:rowOff>
    </xdr:to>
    <xdr:sp macro="" textlink="">
      <xdr:nvSpPr>
        <xdr:cNvPr id="107" name="ColorPalette" hidden="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3657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21</xdr:row>
      <xdr:rowOff>0</xdr:rowOff>
    </xdr:from>
    <xdr:to>
      <xdr:col>8</xdr:col>
      <xdr:colOff>333375</xdr:colOff>
      <xdr:row>23</xdr:row>
      <xdr:rowOff>66675</xdr:rowOff>
    </xdr:to>
    <xdr:sp macro="" textlink="">
      <xdr:nvSpPr>
        <xdr:cNvPr id="108" name="ColorPalette" hidden="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4267200" y="348615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21</xdr:row>
      <xdr:rowOff>0</xdr:rowOff>
    </xdr:from>
    <xdr:to>
      <xdr:col>9</xdr:col>
      <xdr:colOff>333375</xdr:colOff>
      <xdr:row>23</xdr:row>
      <xdr:rowOff>66675</xdr:rowOff>
    </xdr:to>
    <xdr:sp macro="" textlink="">
      <xdr:nvSpPr>
        <xdr:cNvPr id="109" name="ColorPalette" hidden="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5724525" y="3486150"/>
          <a:ext cx="28194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21</xdr:row>
      <xdr:rowOff>0</xdr:rowOff>
    </xdr:from>
    <xdr:to>
      <xdr:col>10</xdr:col>
      <xdr:colOff>333375</xdr:colOff>
      <xdr:row>23</xdr:row>
      <xdr:rowOff>66675</xdr:rowOff>
    </xdr:to>
    <xdr:sp macro="" textlink="">
      <xdr:nvSpPr>
        <xdr:cNvPr id="110" name="ColorPalette" hidden="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21</xdr:row>
      <xdr:rowOff>0</xdr:rowOff>
    </xdr:from>
    <xdr:to>
      <xdr:col>11</xdr:col>
      <xdr:colOff>333375</xdr:colOff>
      <xdr:row>23</xdr:row>
      <xdr:rowOff>66675</xdr:rowOff>
    </xdr:to>
    <xdr:sp macro="" textlink="">
      <xdr:nvSpPr>
        <xdr:cNvPr id="111" name="ColorPalette" hidden="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22</xdr:row>
      <xdr:rowOff>0</xdr:rowOff>
    </xdr:from>
    <xdr:to>
      <xdr:col>2</xdr:col>
      <xdr:colOff>333375</xdr:colOff>
      <xdr:row>24</xdr:row>
      <xdr:rowOff>66675</xdr:rowOff>
    </xdr:to>
    <xdr:sp macro="" textlink="">
      <xdr:nvSpPr>
        <xdr:cNvPr id="112" name="ColorPalette" hidden="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22</xdr:row>
      <xdr:rowOff>0</xdr:rowOff>
    </xdr:from>
    <xdr:to>
      <xdr:col>3</xdr:col>
      <xdr:colOff>333375</xdr:colOff>
      <xdr:row>24</xdr:row>
      <xdr:rowOff>66675</xdr:rowOff>
    </xdr:to>
    <xdr:sp macro="" textlink="">
      <xdr:nvSpPr>
        <xdr:cNvPr id="113" name="ColorPalette" hidden="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22</xdr:row>
      <xdr:rowOff>0</xdr:rowOff>
    </xdr:from>
    <xdr:to>
      <xdr:col>4</xdr:col>
      <xdr:colOff>333375</xdr:colOff>
      <xdr:row>24</xdr:row>
      <xdr:rowOff>66675</xdr:rowOff>
    </xdr:to>
    <xdr:sp macro="" textlink="">
      <xdr:nvSpPr>
        <xdr:cNvPr id="114" name="ColorPalette" hidden="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22</xdr:row>
      <xdr:rowOff>0</xdr:rowOff>
    </xdr:from>
    <xdr:to>
      <xdr:col>5</xdr:col>
      <xdr:colOff>333375</xdr:colOff>
      <xdr:row>24</xdr:row>
      <xdr:rowOff>66675</xdr:rowOff>
    </xdr:to>
    <xdr:sp macro="" textlink="">
      <xdr:nvSpPr>
        <xdr:cNvPr id="115" name="ColorPalette" hidden="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24384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22</xdr:row>
      <xdr:rowOff>0</xdr:rowOff>
    </xdr:from>
    <xdr:to>
      <xdr:col>6</xdr:col>
      <xdr:colOff>333375</xdr:colOff>
      <xdr:row>24</xdr:row>
      <xdr:rowOff>66675</xdr:rowOff>
    </xdr:to>
    <xdr:sp macro="" textlink="">
      <xdr:nvSpPr>
        <xdr:cNvPr id="116" name="ColorPalette" hidden="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30480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22</xdr:row>
      <xdr:rowOff>0</xdr:rowOff>
    </xdr:from>
    <xdr:to>
      <xdr:col>7</xdr:col>
      <xdr:colOff>333375</xdr:colOff>
      <xdr:row>24</xdr:row>
      <xdr:rowOff>66675</xdr:rowOff>
    </xdr:to>
    <xdr:sp macro="" textlink="">
      <xdr:nvSpPr>
        <xdr:cNvPr id="117" name="ColorPalette" hidden="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3657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22</xdr:row>
      <xdr:rowOff>0</xdr:rowOff>
    </xdr:from>
    <xdr:to>
      <xdr:col>8</xdr:col>
      <xdr:colOff>333375</xdr:colOff>
      <xdr:row>24</xdr:row>
      <xdr:rowOff>66675</xdr:rowOff>
    </xdr:to>
    <xdr:sp macro="" textlink="">
      <xdr:nvSpPr>
        <xdr:cNvPr id="118" name="ColorPalette" hidden="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4267200" y="348615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22</xdr:row>
      <xdr:rowOff>0</xdr:rowOff>
    </xdr:from>
    <xdr:to>
      <xdr:col>9</xdr:col>
      <xdr:colOff>333375</xdr:colOff>
      <xdr:row>24</xdr:row>
      <xdr:rowOff>66675</xdr:rowOff>
    </xdr:to>
    <xdr:sp macro="" textlink="">
      <xdr:nvSpPr>
        <xdr:cNvPr id="119" name="ColorPalette" hidden="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5724525" y="3486150"/>
          <a:ext cx="28194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22</xdr:row>
      <xdr:rowOff>0</xdr:rowOff>
    </xdr:from>
    <xdr:to>
      <xdr:col>10</xdr:col>
      <xdr:colOff>333375</xdr:colOff>
      <xdr:row>24</xdr:row>
      <xdr:rowOff>66675</xdr:rowOff>
    </xdr:to>
    <xdr:sp macro="" textlink="">
      <xdr:nvSpPr>
        <xdr:cNvPr id="120" name="ColorPalette" hidden="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22</xdr:row>
      <xdr:rowOff>0</xdr:rowOff>
    </xdr:from>
    <xdr:to>
      <xdr:col>11</xdr:col>
      <xdr:colOff>333375</xdr:colOff>
      <xdr:row>24</xdr:row>
      <xdr:rowOff>66675</xdr:rowOff>
    </xdr:to>
    <xdr:sp macro="" textlink="">
      <xdr:nvSpPr>
        <xdr:cNvPr id="121" name="ColorPalette" hidden="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23</xdr:row>
      <xdr:rowOff>0</xdr:rowOff>
    </xdr:from>
    <xdr:to>
      <xdr:col>2</xdr:col>
      <xdr:colOff>333375</xdr:colOff>
      <xdr:row>25</xdr:row>
      <xdr:rowOff>66675</xdr:rowOff>
    </xdr:to>
    <xdr:sp macro="" textlink="">
      <xdr:nvSpPr>
        <xdr:cNvPr id="122" name="ColorPalette" hidden="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23</xdr:row>
      <xdr:rowOff>0</xdr:rowOff>
    </xdr:from>
    <xdr:to>
      <xdr:col>3</xdr:col>
      <xdr:colOff>333375</xdr:colOff>
      <xdr:row>25</xdr:row>
      <xdr:rowOff>66675</xdr:rowOff>
    </xdr:to>
    <xdr:sp macro="" textlink="">
      <xdr:nvSpPr>
        <xdr:cNvPr id="123" name="ColorPalette" hidden="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23</xdr:row>
      <xdr:rowOff>0</xdr:rowOff>
    </xdr:from>
    <xdr:to>
      <xdr:col>4</xdr:col>
      <xdr:colOff>333375</xdr:colOff>
      <xdr:row>25</xdr:row>
      <xdr:rowOff>66675</xdr:rowOff>
    </xdr:to>
    <xdr:sp macro="" textlink="">
      <xdr:nvSpPr>
        <xdr:cNvPr id="124" name="ColorPalette" hidden="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23</xdr:row>
      <xdr:rowOff>0</xdr:rowOff>
    </xdr:from>
    <xdr:to>
      <xdr:col>5</xdr:col>
      <xdr:colOff>333375</xdr:colOff>
      <xdr:row>25</xdr:row>
      <xdr:rowOff>66675</xdr:rowOff>
    </xdr:to>
    <xdr:sp macro="" textlink="">
      <xdr:nvSpPr>
        <xdr:cNvPr id="125" name="ColorPalette" hidden="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24384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23</xdr:row>
      <xdr:rowOff>0</xdr:rowOff>
    </xdr:from>
    <xdr:to>
      <xdr:col>6</xdr:col>
      <xdr:colOff>333375</xdr:colOff>
      <xdr:row>25</xdr:row>
      <xdr:rowOff>66675</xdr:rowOff>
    </xdr:to>
    <xdr:sp macro="" textlink="">
      <xdr:nvSpPr>
        <xdr:cNvPr id="126" name="ColorPalette" hidden="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30480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23</xdr:row>
      <xdr:rowOff>0</xdr:rowOff>
    </xdr:from>
    <xdr:to>
      <xdr:col>7</xdr:col>
      <xdr:colOff>333375</xdr:colOff>
      <xdr:row>25</xdr:row>
      <xdr:rowOff>66675</xdr:rowOff>
    </xdr:to>
    <xdr:sp macro="" textlink="">
      <xdr:nvSpPr>
        <xdr:cNvPr id="127" name="ColorPalette" hidden="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3657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23</xdr:row>
      <xdr:rowOff>0</xdr:rowOff>
    </xdr:from>
    <xdr:to>
      <xdr:col>8</xdr:col>
      <xdr:colOff>333375</xdr:colOff>
      <xdr:row>25</xdr:row>
      <xdr:rowOff>66675</xdr:rowOff>
    </xdr:to>
    <xdr:sp macro="" textlink="">
      <xdr:nvSpPr>
        <xdr:cNvPr id="128" name="ColorPalette" hidden="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4267200" y="348615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23</xdr:row>
      <xdr:rowOff>0</xdr:rowOff>
    </xdr:from>
    <xdr:to>
      <xdr:col>9</xdr:col>
      <xdr:colOff>333375</xdr:colOff>
      <xdr:row>25</xdr:row>
      <xdr:rowOff>66675</xdr:rowOff>
    </xdr:to>
    <xdr:sp macro="" textlink="">
      <xdr:nvSpPr>
        <xdr:cNvPr id="129" name="ColorPalette" hidden="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5724525" y="3486150"/>
          <a:ext cx="28194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23</xdr:row>
      <xdr:rowOff>0</xdr:rowOff>
    </xdr:from>
    <xdr:to>
      <xdr:col>10</xdr:col>
      <xdr:colOff>333375</xdr:colOff>
      <xdr:row>25</xdr:row>
      <xdr:rowOff>66675</xdr:rowOff>
    </xdr:to>
    <xdr:sp macro="" textlink="">
      <xdr:nvSpPr>
        <xdr:cNvPr id="130" name="ColorPalette" hidden="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23</xdr:row>
      <xdr:rowOff>0</xdr:rowOff>
    </xdr:from>
    <xdr:to>
      <xdr:col>11</xdr:col>
      <xdr:colOff>333375</xdr:colOff>
      <xdr:row>25</xdr:row>
      <xdr:rowOff>66675</xdr:rowOff>
    </xdr:to>
    <xdr:sp macro="" textlink="">
      <xdr:nvSpPr>
        <xdr:cNvPr id="131" name="ColorPalette" hidden="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24</xdr:row>
      <xdr:rowOff>0</xdr:rowOff>
    </xdr:from>
    <xdr:to>
      <xdr:col>2</xdr:col>
      <xdr:colOff>333375</xdr:colOff>
      <xdr:row>26</xdr:row>
      <xdr:rowOff>66675</xdr:rowOff>
    </xdr:to>
    <xdr:sp macro="" textlink="">
      <xdr:nvSpPr>
        <xdr:cNvPr id="132" name="ColorPalette" hidden="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24</xdr:row>
      <xdr:rowOff>0</xdr:rowOff>
    </xdr:from>
    <xdr:to>
      <xdr:col>3</xdr:col>
      <xdr:colOff>333375</xdr:colOff>
      <xdr:row>26</xdr:row>
      <xdr:rowOff>66675</xdr:rowOff>
    </xdr:to>
    <xdr:sp macro="" textlink="">
      <xdr:nvSpPr>
        <xdr:cNvPr id="133" name="ColorPalette" hidden="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24</xdr:row>
      <xdr:rowOff>0</xdr:rowOff>
    </xdr:from>
    <xdr:to>
      <xdr:col>4</xdr:col>
      <xdr:colOff>333375</xdr:colOff>
      <xdr:row>26</xdr:row>
      <xdr:rowOff>66675</xdr:rowOff>
    </xdr:to>
    <xdr:sp macro="" textlink="">
      <xdr:nvSpPr>
        <xdr:cNvPr id="134" name="ColorPalette" hidden="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24</xdr:row>
      <xdr:rowOff>0</xdr:rowOff>
    </xdr:from>
    <xdr:to>
      <xdr:col>5</xdr:col>
      <xdr:colOff>333375</xdr:colOff>
      <xdr:row>26</xdr:row>
      <xdr:rowOff>66675</xdr:rowOff>
    </xdr:to>
    <xdr:sp macro="" textlink="">
      <xdr:nvSpPr>
        <xdr:cNvPr id="135" name="ColorPalette" hidden="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24384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24</xdr:row>
      <xdr:rowOff>0</xdr:rowOff>
    </xdr:from>
    <xdr:to>
      <xdr:col>6</xdr:col>
      <xdr:colOff>333375</xdr:colOff>
      <xdr:row>26</xdr:row>
      <xdr:rowOff>66675</xdr:rowOff>
    </xdr:to>
    <xdr:sp macro="" textlink="">
      <xdr:nvSpPr>
        <xdr:cNvPr id="136" name="ColorPalette" hidden="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30480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24</xdr:row>
      <xdr:rowOff>0</xdr:rowOff>
    </xdr:from>
    <xdr:to>
      <xdr:col>7</xdr:col>
      <xdr:colOff>333375</xdr:colOff>
      <xdr:row>26</xdr:row>
      <xdr:rowOff>66675</xdr:rowOff>
    </xdr:to>
    <xdr:sp macro="" textlink="">
      <xdr:nvSpPr>
        <xdr:cNvPr id="137" name="ColorPalette" hidden="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3657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24</xdr:row>
      <xdr:rowOff>0</xdr:rowOff>
    </xdr:from>
    <xdr:to>
      <xdr:col>8</xdr:col>
      <xdr:colOff>333375</xdr:colOff>
      <xdr:row>26</xdr:row>
      <xdr:rowOff>66675</xdr:rowOff>
    </xdr:to>
    <xdr:sp macro="" textlink="">
      <xdr:nvSpPr>
        <xdr:cNvPr id="138" name="ColorPalette" hidden="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4267200" y="348615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24</xdr:row>
      <xdr:rowOff>0</xdr:rowOff>
    </xdr:from>
    <xdr:to>
      <xdr:col>9</xdr:col>
      <xdr:colOff>333375</xdr:colOff>
      <xdr:row>26</xdr:row>
      <xdr:rowOff>66675</xdr:rowOff>
    </xdr:to>
    <xdr:sp macro="" textlink="">
      <xdr:nvSpPr>
        <xdr:cNvPr id="139" name="ColorPalette" hidden="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5724525" y="3486150"/>
          <a:ext cx="28194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24</xdr:row>
      <xdr:rowOff>0</xdr:rowOff>
    </xdr:from>
    <xdr:to>
      <xdr:col>10</xdr:col>
      <xdr:colOff>333375</xdr:colOff>
      <xdr:row>26</xdr:row>
      <xdr:rowOff>66675</xdr:rowOff>
    </xdr:to>
    <xdr:sp macro="" textlink="">
      <xdr:nvSpPr>
        <xdr:cNvPr id="140" name="ColorPalette" hidden="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24</xdr:row>
      <xdr:rowOff>0</xdr:rowOff>
    </xdr:from>
    <xdr:to>
      <xdr:col>11</xdr:col>
      <xdr:colOff>333375</xdr:colOff>
      <xdr:row>26</xdr:row>
      <xdr:rowOff>66675</xdr:rowOff>
    </xdr:to>
    <xdr:sp macro="" textlink="">
      <xdr:nvSpPr>
        <xdr:cNvPr id="141" name="ColorPalette" hidden="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25</xdr:row>
      <xdr:rowOff>0</xdr:rowOff>
    </xdr:from>
    <xdr:to>
      <xdr:col>2</xdr:col>
      <xdr:colOff>333375</xdr:colOff>
      <xdr:row>27</xdr:row>
      <xdr:rowOff>66675</xdr:rowOff>
    </xdr:to>
    <xdr:sp macro="" textlink="">
      <xdr:nvSpPr>
        <xdr:cNvPr id="142" name="ColorPalette" hidden="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25</xdr:row>
      <xdr:rowOff>0</xdr:rowOff>
    </xdr:from>
    <xdr:to>
      <xdr:col>3</xdr:col>
      <xdr:colOff>333375</xdr:colOff>
      <xdr:row>27</xdr:row>
      <xdr:rowOff>66675</xdr:rowOff>
    </xdr:to>
    <xdr:sp macro="" textlink="">
      <xdr:nvSpPr>
        <xdr:cNvPr id="143" name="ColorPalette" hidden="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25</xdr:row>
      <xdr:rowOff>0</xdr:rowOff>
    </xdr:from>
    <xdr:to>
      <xdr:col>4</xdr:col>
      <xdr:colOff>333375</xdr:colOff>
      <xdr:row>27</xdr:row>
      <xdr:rowOff>66675</xdr:rowOff>
    </xdr:to>
    <xdr:sp macro="" textlink="">
      <xdr:nvSpPr>
        <xdr:cNvPr id="144" name="ColorPalette" hidden="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25</xdr:row>
      <xdr:rowOff>0</xdr:rowOff>
    </xdr:from>
    <xdr:to>
      <xdr:col>5</xdr:col>
      <xdr:colOff>333375</xdr:colOff>
      <xdr:row>27</xdr:row>
      <xdr:rowOff>66675</xdr:rowOff>
    </xdr:to>
    <xdr:sp macro="" textlink="">
      <xdr:nvSpPr>
        <xdr:cNvPr id="145" name="ColorPalette" hidden="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24384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25</xdr:row>
      <xdr:rowOff>0</xdr:rowOff>
    </xdr:from>
    <xdr:to>
      <xdr:col>6</xdr:col>
      <xdr:colOff>333375</xdr:colOff>
      <xdr:row>27</xdr:row>
      <xdr:rowOff>66675</xdr:rowOff>
    </xdr:to>
    <xdr:sp macro="" textlink="">
      <xdr:nvSpPr>
        <xdr:cNvPr id="146" name="ColorPalette" hidden="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30480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25</xdr:row>
      <xdr:rowOff>0</xdr:rowOff>
    </xdr:from>
    <xdr:to>
      <xdr:col>7</xdr:col>
      <xdr:colOff>333375</xdr:colOff>
      <xdr:row>27</xdr:row>
      <xdr:rowOff>66675</xdr:rowOff>
    </xdr:to>
    <xdr:sp macro="" textlink="">
      <xdr:nvSpPr>
        <xdr:cNvPr id="147" name="ColorPalette" hidden="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3657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25</xdr:row>
      <xdr:rowOff>0</xdr:rowOff>
    </xdr:from>
    <xdr:to>
      <xdr:col>8</xdr:col>
      <xdr:colOff>333375</xdr:colOff>
      <xdr:row>27</xdr:row>
      <xdr:rowOff>66675</xdr:rowOff>
    </xdr:to>
    <xdr:sp macro="" textlink="">
      <xdr:nvSpPr>
        <xdr:cNvPr id="148" name="ColorPalette" hidden="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4267200" y="348615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25</xdr:row>
      <xdr:rowOff>0</xdr:rowOff>
    </xdr:from>
    <xdr:to>
      <xdr:col>9</xdr:col>
      <xdr:colOff>333375</xdr:colOff>
      <xdr:row>27</xdr:row>
      <xdr:rowOff>66675</xdr:rowOff>
    </xdr:to>
    <xdr:sp macro="" textlink="">
      <xdr:nvSpPr>
        <xdr:cNvPr id="149" name="ColorPalette" hidden="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5724525" y="3486150"/>
          <a:ext cx="28194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25</xdr:row>
      <xdr:rowOff>0</xdr:rowOff>
    </xdr:from>
    <xdr:to>
      <xdr:col>10</xdr:col>
      <xdr:colOff>333375</xdr:colOff>
      <xdr:row>27</xdr:row>
      <xdr:rowOff>66675</xdr:rowOff>
    </xdr:to>
    <xdr:sp macro="" textlink="">
      <xdr:nvSpPr>
        <xdr:cNvPr id="150" name="ColorPalette" hidden="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25</xdr:row>
      <xdr:rowOff>0</xdr:rowOff>
    </xdr:from>
    <xdr:to>
      <xdr:col>11</xdr:col>
      <xdr:colOff>333375</xdr:colOff>
      <xdr:row>27</xdr:row>
      <xdr:rowOff>66675</xdr:rowOff>
    </xdr:to>
    <xdr:sp macro="" textlink="">
      <xdr:nvSpPr>
        <xdr:cNvPr id="151" name="ColorPalette" hidden="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26</xdr:row>
      <xdr:rowOff>0</xdr:rowOff>
    </xdr:from>
    <xdr:to>
      <xdr:col>2</xdr:col>
      <xdr:colOff>333375</xdr:colOff>
      <xdr:row>28</xdr:row>
      <xdr:rowOff>66675</xdr:rowOff>
    </xdr:to>
    <xdr:sp macro="" textlink="">
      <xdr:nvSpPr>
        <xdr:cNvPr id="152" name="ColorPalette" hidden="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26</xdr:row>
      <xdr:rowOff>0</xdr:rowOff>
    </xdr:from>
    <xdr:to>
      <xdr:col>3</xdr:col>
      <xdr:colOff>333375</xdr:colOff>
      <xdr:row>28</xdr:row>
      <xdr:rowOff>66675</xdr:rowOff>
    </xdr:to>
    <xdr:sp macro="" textlink="">
      <xdr:nvSpPr>
        <xdr:cNvPr id="153" name="ColorPalette" hidden="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26</xdr:row>
      <xdr:rowOff>0</xdr:rowOff>
    </xdr:from>
    <xdr:to>
      <xdr:col>4</xdr:col>
      <xdr:colOff>333375</xdr:colOff>
      <xdr:row>28</xdr:row>
      <xdr:rowOff>66675</xdr:rowOff>
    </xdr:to>
    <xdr:sp macro="" textlink="">
      <xdr:nvSpPr>
        <xdr:cNvPr id="154" name="ColorPalette" hidden="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26</xdr:row>
      <xdr:rowOff>0</xdr:rowOff>
    </xdr:from>
    <xdr:to>
      <xdr:col>5</xdr:col>
      <xdr:colOff>333375</xdr:colOff>
      <xdr:row>28</xdr:row>
      <xdr:rowOff>66675</xdr:rowOff>
    </xdr:to>
    <xdr:sp macro="" textlink="">
      <xdr:nvSpPr>
        <xdr:cNvPr id="155" name="ColorPalette" hidden="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4384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26</xdr:row>
      <xdr:rowOff>0</xdr:rowOff>
    </xdr:from>
    <xdr:to>
      <xdr:col>6</xdr:col>
      <xdr:colOff>333375</xdr:colOff>
      <xdr:row>28</xdr:row>
      <xdr:rowOff>66675</xdr:rowOff>
    </xdr:to>
    <xdr:sp macro="" textlink="">
      <xdr:nvSpPr>
        <xdr:cNvPr id="156" name="ColorPalette" hidden="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30480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26</xdr:row>
      <xdr:rowOff>0</xdr:rowOff>
    </xdr:from>
    <xdr:to>
      <xdr:col>7</xdr:col>
      <xdr:colOff>333375</xdr:colOff>
      <xdr:row>28</xdr:row>
      <xdr:rowOff>66675</xdr:rowOff>
    </xdr:to>
    <xdr:sp macro="" textlink="">
      <xdr:nvSpPr>
        <xdr:cNvPr id="157" name="ColorPalette" hidden="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3657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26</xdr:row>
      <xdr:rowOff>0</xdr:rowOff>
    </xdr:from>
    <xdr:to>
      <xdr:col>8</xdr:col>
      <xdr:colOff>333375</xdr:colOff>
      <xdr:row>28</xdr:row>
      <xdr:rowOff>66675</xdr:rowOff>
    </xdr:to>
    <xdr:sp macro="" textlink="">
      <xdr:nvSpPr>
        <xdr:cNvPr id="158" name="ColorPalette" hidden="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4267200" y="348615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26</xdr:row>
      <xdr:rowOff>0</xdr:rowOff>
    </xdr:from>
    <xdr:to>
      <xdr:col>9</xdr:col>
      <xdr:colOff>333375</xdr:colOff>
      <xdr:row>28</xdr:row>
      <xdr:rowOff>66675</xdr:rowOff>
    </xdr:to>
    <xdr:sp macro="" textlink="">
      <xdr:nvSpPr>
        <xdr:cNvPr id="159" name="ColorPalette" hidden="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5724525" y="3486150"/>
          <a:ext cx="28194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26</xdr:row>
      <xdr:rowOff>0</xdr:rowOff>
    </xdr:from>
    <xdr:to>
      <xdr:col>10</xdr:col>
      <xdr:colOff>333375</xdr:colOff>
      <xdr:row>28</xdr:row>
      <xdr:rowOff>66675</xdr:rowOff>
    </xdr:to>
    <xdr:sp macro="" textlink="">
      <xdr:nvSpPr>
        <xdr:cNvPr id="160" name="ColorPalette" hidden="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26</xdr:row>
      <xdr:rowOff>0</xdr:rowOff>
    </xdr:from>
    <xdr:to>
      <xdr:col>11</xdr:col>
      <xdr:colOff>333375</xdr:colOff>
      <xdr:row>28</xdr:row>
      <xdr:rowOff>66675</xdr:rowOff>
    </xdr:to>
    <xdr:sp macro="" textlink="">
      <xdr:nvSpPr>
        <xdr:cNvPr id="161" name="ColorPalette" hidden="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27</xdr:row>
      <xdr:rowOff>0</xdr:rowOff>
    </xdr:from>
    <xdr:to>
      <xdr:col>2</xdr:col>
      <xdr:colOff>333375</xdr:colOff>
      <xdr:row>29</xdr:row>
      <xdr:rowOff>66675</xdr:rowOff>
    </xdr:to>
    <xdr:sp macro="" textlink="">
      <xdr:nvSpPr>
        <xdr:cNvPr id="162" name="ColorPalette" hidden="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27</xdr:row>
      <xdr:rowOff>0</xdr:rowOff>
    </xdr:from>
    <xdr:to>
      <xdr:col>3</xdr:col>
      <xdr:colOff>333375</xdr:colOff>
      <xdr:row>29</xdr:row>
      <xdr:rowOff>66675</xdr:rowOff>
    </xdr:to>
    <xdr:sp macro="" textlink="">
      <xdr:nvSpPr>
        <xdr:cNvPr id="163" name="ColorPalette" hidden="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27</xdr:row>
      <xdr:rowOff>0</xdr:rowOff>
    </xdr:from>
    <xdr:to>
      <xdr:col>4</xdr:col>
      <xdr:colOff>333375</xdr:colOff>
      <xdr:row>29</xdr:row>
      <xdr:rowOff>66675</xdr:rowOff>
    </xdr:to>
    <xdr:sp macro="" textlink="">
      <xdr:nvSpPr>
        <xdr:cNvPr id="164" name="ColorPalette" hidden="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27</xdr:row>
      <xdr:rowOff>0</xdr:rowOff>
    </xdr:from>
    <xdr:to>
      <xdr:col>5</xdr:col>
      <xdr:colOff>333375</xdr:colOff>
      <xdr:row>29</xdr:row>
      <xdr:rowOff>66675</xdr:rowOff>
    </xdr:to>
    <xdr:sp macro="" textlink="">
      <xdr:nvSpPr>
        <xdr:cNvPr id="165" name="ColorPalette" hidden="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24384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27</xdr:row>
      <xdr:rowOff>0</xdr:rowOff>
    </xdr:from>
    <xdr:to>
      <xdr:col>6</xdr:col>
      <xdr:colOff>333375</xdr:colOff>
      <xdr:row>29</xdr:row>
      <xdr:rowOff>66675</xdr:rowOff>
    </xdr:to>
    <xdr:sp macro="" textlink="">
      <xdr:nvSpPr>
        <xdr:cNvPr id="166" name="ColorPalette" hidden="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30480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27</xdr:row>
      <xdr:rowOff>0</xdr:rowOff>
    </xdr:from>
    <xdr:to>
      <xdr:col>7</xdr:col>
      <xdr:colOff>333375</xdr:colOff>
      <xdr:row>29</xdr:row>
      <xdr:rowOff>66675</xdr:rowOff>
    </xdr:to>
    <xdr:sp macro="" textlink="">
      <xdr:nvSpPr>
        <xdr:cNvPr id="167" name="ColorPalette" hidden="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3657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27</xdr:row>
      <xdr:rowOff>0</xdr:rowOff>
    </xdr:from>
    <xdr:to>
      <xdr:col>8</xdr:col>
      <xdr:colOff>333375</xdr:colOff>
      <xdr:row>29</xdr:row>
      <xdr:rowOff>66675</xdr:rowOff>
    </xdr:to>
    <xdr:sp macro="" textlink="">
      <xdr:nvSpPr>
        <xdr:cNvPr id="168" name="ColorPalette" hidden="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267200" y="348615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27</xdr:row>
      <xdr:rowOff>0</xdr:rowOff>
    </xdr:from>
    <xdr:to>
      <xdr:col>9</xdr:col>
      <xdr:colOff>333375</xdr:colOff>
      <xdr:row>29</xdr:row>
      <xdr:rowOff>66675</xdr:rowOff>
    </xdr:to>
    <xdr:sp macro="" textlink="">
      <xdr:nvSpPr>
        <xdr:cNvPr id="169" name="ColorPalette" hidden="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5724525" y="3486150"/>
          <a:ext cx="28194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27</xdr:row>
      <xdr:rowOff>0</xdr:rowOff>
    </xdr:from>
    <xdr:to>
      <xdr:col>10</xdr:col>
      <xdr:colOff>333375</xdr:colOff>
      <xdr:row>29</xdr:row>
      <xdr:rowOff>66675</xdr:rowOff>
    </xdr:to>
    <xdr:sp macro="" textlink="">
      <xdr:nvSpPr>
        <xdr:cNvPr id="170" name="ColorPalette" hidden="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27</xdr:row>
      <xdr:rowOff>0</xdr:rowOff>
    </xdr:from>
    <xdr:to>
      <xdr:col>11</xdr:col>
      <xdr:colOff>333375</xdr:colOff>
      <xdr:row>29</xdr:row>
      <xdr:rowOff>66675</xdr:rowOff>
    </xdr:to>
    <xdr:sp macro="" textlink="">
      <xdr:nvSpPr>
        <xdr:cNvPr id="171" name="ColorPalette" hidden="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28</xdr:row>
      <xdr:rowOff>0</xdr:rowOff>
    </xdr:from>
    <xdr:to>
      <xdr:col>2</xdr:col>
      <xdr:colOff>333375</xdr:colOff>
      <xdr:row>30</xdr:row>
      <xdr:rowOff>66675</xdr:rowOff>
    </xdr:to>
    <xdr:sp macro="" textlink="">
      <xdr:nvSpPr>
        <xdr:cNvPr id="172" name="ColorPalette" hidden="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28</xdr:row>
      <xdr:rowOff>0</xdr:rowOff>
    </xdr:from>
    <xdr:to>
      <xdr:col>3</xdr:col>
      <xdr:colOff>333375</xdr:colOff>
      <xdr:row>30</xdr:row>
      <xdr:rowOff>66675</xdr:rowOff>
    </xdr:to>
    <xdr:sp macro="" textlink="">
      <xdr:nvSpPr>
        <xdr:cNvPr id="173" name="ColorPalette" hidden="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28</xdr:row>
      <xdr:rowOff>0</xdr:rowOff>
    </xdr:from>
    <xdr:to>
      <xdr:col>4</xdr:col>
      <xdr:colOff>333375</xdr:colOff>
      <xdr:row>30</xdr:row>
      <xdr:rowOff>66675</xdr:rowOff>
    </xdr:to>
    <xdr:sp macro="" textlink="">
      <xdr:nvSpPr>
        <xdr:cNvPr id="174" name="ColorPalette" hidden="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28</xdr:row>
      <xdr:rowOff>0</xdr:rowOff>
    </xdr:from>
    <xdr:to>
      <xdr:col>5</xdr:col>
      <xdr:colOff>333375</xdr:colOff>
      <xdr:row>30</xdr:row>
      <xdr:rowOff>66675</xdr:rowOff>
    </xdr:to>
    <xdr:sp macro="" textlink="">
      <xdr:nvSpPr>
        <xdr:cNvPr id="175" name="ColorPalette" hidden="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24384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28</xdr:row>
      <xdr:rowOff>0</xdr:rowOff>
    </xdr:from>
    <xdr:to>
      <xdr:col>6</xdr:col>
      <xdr:colOff>333375</xdr:colOff>
      <xdr:row>30</xdr:row>
      <xdr:rowOff>66675</xdr:rowOff>
    </xdr:to>
    <xdr:sp macro="" textlink="">
      <xdr:nvSpPr>
        <xdr:cNvPr id="176" name="ColorPalette" hidden="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30480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28</xdr:row>
      <xdr:rowOff>0</xdr:rowOff>
    </xdr:from>
    <xdr:to>
      <xdr:col>7</xdr:col>
      <xdr:colOff>333375</xdr:colOff>
      <xdr:row>30</xdr:row>
      <xdr:rowOff>66675</xdr:rowOff>
    </xdr:to>
    <xdr:sp macro="" textlink="">
      <xdr:nvSpPr>
        <xdr:cNvPr id="177" name="ColorPalette" hidden="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3657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28</xdr:row>
      <xdr:rowOff>0</xdr:rowOff>
    </xdr:from>
    <xdr:to>
      <xdr:col>8</xdr:col>
      <xdr:colOff>333375</xdr:colOff>
      <xdr:row>30</xdr:row>
      <xdr:rowOff>66675</xdr:rowOff>
    </xdr:to>
    <xdr:sp macro="" textlink="">
      <xdr:nvSpPr>
        <xdr:cNvPr id="178" name="ColorPalette" hidden="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4267200" y="348615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28</xdr:row>
      <xdr:rowOff>0</xdr:rowOff>
    </xdr:from>
    <xdr:to>
      <xdr:col>9</xdr:col>
      <xdr:colOff>333375</xdr:colOff>
      <xdr:row>30</xdr:row>
      <xdr:rowOff>66675</xdr:rowOff>
    </xdr:to>
    <xdr:sp macro="" textlink="">
      <xdr:nvSpPr>
        <xdr:cNvPr id="179" name="ColorPalette" hidden="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5724525" y="3486150"/>
          <a:ext cx="28194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28</xdr:row>
      <xdr:rowOff>0</xdr:rowOff>
    </xdr:from>
    <xdr:to>
      <xdr:col>10</xdr:col>
      <xdr:colOff>333375</xdr:colOff>
      <xdr:row>30</xdr:row>
      <xdr:rowOff>66675</xdr:rowOff>
    </xdr:to>
    <xdr:sp macro="" textlink="">
      <xdr:nvSpPr>
        <xdr:cNvPr id="180" name="ColorPalette" hidden="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28</xdr:row>
      <xdr:rowOff>0</xdr:rowOff>
    </xdr:from>
    <xdr:to>
      <xdr:col>11</xdr:col>
      <xdr:colOff>333375</xdr:colOff>
      <xdr:row>30</xdr:row>
      <xdr:rowOff>66675</xdr:rowOff>
    </xdr:to>
    <xdr:sp macro="" textlink="">
      <xdr:nvSpPr>
        <xdr:cNvPr id="181" name="ColorPalette" hidden="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29</xdr:row>
      <xdr:rowOff>0</xdr:rowOff>
    </xdr:from>
    <xdr:to>
      <xdr:col>2</xdr:col>
      <xdr:colOff>333375</xdr:colOff>
      <xdr:row>31</xdr:row>
      <xdr:rowOff>66675</xdr:rowOff>
    </xdr:to>
    <xdr:sp macro="" textlink="">
      <xdr:nvSpPr>
        <xdr:cNvPr id="182" name="ColorPalette" hidden="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29</xdr:row>
      <xdr:rowOff>0</xdr:rowOff>
    </xdr:from>
    <xdr:to>
      <xdr:col>3</xdr:col>
      <xdr:colOff>333375</xdr:colOff>
      <xdr:row>31</xdr:row>
      <xdr:rowOff>66675</xdr:rowOff>
    </xdr:to>
    <xdr:sp macro="" textlink="">
      <xdr:nvSpPr>
        <xdr:cNvPr id="183" name="ColorPalette" hidden="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29</xdr:row>
      <xdr:rowOff>0</xdr:rowOff>
    </xdr:from>
    <xdr:to>
      <xdr:col>4</xdr:col>
      <xdr:colOff>333375</xdr:colOff>
      <xdr:row>31</xdr:row>
      <xdr:rowOff>66675</xdr:rowOff>
    </xdr:to>
    <xdr:sp macro="" textlink="">
      <xdr:nvSpPr>
        <xdr:cNvPr id="184" name="ColorPalette" hidden="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29</xdr:row>
      <xdr:rowOff>0</xdr:rowOff>
    </xdr:from>
    <xdr:to>
      <xdr:col>5</xdr:col>
      <xdr:colOff>333375</xdr:colOff>
      <xdr:row>31</xdr:row>
      <xdr:rowOff>66675</xdr:rowOff>
    </xdr:to>
    <xdr:sp macro="" textlink="">
      <xdr:nvSpPr>
        <xdr:cNvPr id="185" name="ColorPalette" hidden="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24384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29</xdr:row>
      <xdr:rowOff>0</xdr:rowOff>
    </xdr:from>
    <xdr:to>
      <xdr:col>6</xdr:col>
      <xdr:colOff>333375</xdr:colOff>
      <xdr:row>31</xdr:row>
      <xdr:rowOff>66675</xdr:rowOff>
    </xdr:to>
    <xdr:sp macro="" textlink="">
      <xdr:nvSpPr>
        <xdr:cNvPr id="186" name="ColorPalette" hidden="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30480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29</xdr:row>
      <xdr:rowOff>0</xdr:rowOff>
    </xdr:from>
    <xdr:to>
      <xdr:col>7</xdr:col>
      <xdr:colOff>333375</xdr:colOff>
      <xdr:row>31</xdr:row>
      <xdr:rowOff>66675</xdr:rowOff>
    </xdr:to>
    <xdr:sp macro="" textlink="">
      <xdr:nvSpPr>
        <xdr:cNvPr id="187" name="ColorPalette" hidden="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3657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29</xdr:row>
      <xdr:rowOff>0</xdr:rowOff>
    </xdr:from>
    <xdr:to>
      <xdr:col>8</xdr:col>
      <xdr:colOff>333375</xdr:colOff>
      <xdr:row>31</xdr:row>
      <xdr:rowOff>66675</xdr:rowOff>
    </xdr:to>
    <xdr:sp macro="" textlink="">
      <xdr:nvSpPr>
        <xdr:cNvPr id="188" name="ColorPalette" hidden="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4267200" y="348615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29</xdr:row>
      <xdr:rowOff>0</xdr:rowOff>
    </xdr:from>
    <xdr:to>
      <xdr:col>9</xdr:col>
      <xdr:colOff>333375</xdr:colOff>
      <xdr:row>31</xdr:row>
      <xdr:rowOff>66675</xdr:rowOff>
    </xdr:to>
    <xdr:sp macro="" textlink="">
      <xdr:nvSpPr>
        <xdr:cNvPr id="189" name="ColorPalette" hidden="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5724525" y="3486150"/>
          <a:ext cx="28194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29</xdr:row>
      <xdr:rowOff>0</xdr:rowOff>
    </xdr:from>
    <xdr:to>
      <xdr:col>10</xdr:col>
      <xdr:colOff>333375</xdr:colOff>
      <xdr:row>31</xdr:row>
      <xdr:rowOff>66675</xdr:rowOff>
    </xdr:to>
    <xdr:sp macro="" textlink="">
      <xdr:nvSpPr>
        <xdr:cNvPr id="190" name="ColorPalette" hidden="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29</xdr:row>
      <xdr:rowOff>0</xdr:rowOff>
    </xdr:from>
    <xdr:to>
      <xdr:col>11</xdr:col>
      <xdr:colOff>333375</xdr:colOff>
      <xdr:row>31</xdr:row>
      <xdr:rowOff>66675</xdr:rowOff>
    </xdr:to>
    <xdr:sp macro="" textlink="">
      <xdr:nvSpPr>
        <xdr:cNvPr id="191" name="ColorPalette" hidden="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30</xdr:row>
      <xdr:rowOff>0</xdr:rowOff>
    </xdr:from>
    <xdr:to>
      <xdr:col>2</xdr:col>
      <xdr:colOff>333375</xdr:colOff>
      <xdr:row>32</xdr:row>
      <xdr:rowOff>66675</xdr:rowOff>
    </xdr:to>
    <xdr:sp macro="" textlink="">
      <xdr:nvSpPr>
        <xdr:cNvPr id="192" name="ColorPalette" hidden="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30</xdr:row>
      <xdr:rowOff>0</xdr:rowOff>
    </xdr:from>
    <xdr:to>
      <xdr:col>3</xdr:col>
      <xdr:colOff>333375</xdr:colOff>
      <xdr:row>32</xdr:row>
      <xdr:rowOff>66675</xdr:rowOff>
    </xdr:to>
    <xdr:sp macro="" textlink="">
      <xdr:nvSpPr>
        <xdr:cNvPr id="193" name="ColorPalette" hidden="1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30</xdr:row>
      <xdr:rowOff>0</xdr:rowOff>
    </xdr:from>
    <xdr:to>
      <xdr:col>4</xdr:col>
      <xdr:colOff>333375</xdr:colOff>
      <xdr:row>32</xdr:row>
      <xdr:rowOff>66675</xdr:rowOff>
    </xdr:to>
    <xdr:sp macro="" textlink="">
      <xdr:nvSpPr>
        <xdr:cNvPr id="194" name="ColorPalette" hidden="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30</xdr:row>
      <xdr:rowOff>0</xdr:rowOff>
    </xdr:from>
    <xdr:to>
      <xdr:col>5</xdr:col>
      <xdr:colOff>333375</xdr:colOff>
      <xdr:row>32</xdr:row>
      <xdr:rowOff>66675</xdr:rowOff>
    </xdr:to>
    <xdr:sp macro="" textlink="">
      <xdr:nvSpPr>
        <xdr:cNvPr id="195" name="ColorPalette" hidden="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24384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30</xdr:row>
      <xdr:rowOff>0</xdr:rowOff>
    </xdr:from>
    <xdr:to>
      <xdr:col>6</xdr:col>
      <xdr:colOff>333375</xdr:colOff>
      <xdr:row>32</xdr:row>
      <xdr:rowOff>66675</xdr:rowOff>
    </xdr:to>
    <xdr:sp macro="" textlink="">
      <xdr:nvSpPr>
        <xdr:cNvPr id="196" name="ColorPalette" hidden="1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30480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30</xdr:row>
      <xdr:rowOff>0</xdr:rowOff>
    </xdr:from>
    <xdr:to>
      <xdr:col>7</xdr:col>
      <xdr:colOff>333375</xdr:colOff>
      <xdr:row>32</xdr:row>
      <xdr:rowOff>66675</xdr:rowOff>
    </xdr:to>
    <xdr:sp macro="" textlink="">
      <xdr:nvSpPr>
        <xdr:cNvPr id="197" name="ColorPalette" hidden="1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3657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30</xdr:row>
      <xdr:rowOff>0</xdr:rowOff>
    </xdr:from>
    <xdr:to>
      <xdr:col>8</xdr:col>
      <xdr:colOff>333375</xdr:colOff>
      <xdr:row>32</xdr:row>
      <xdr:rowOff>66675</xdr:rowOff>
    </xdr:to>
    <xdr:sp macro="" textlink="">
      <xdr:nvSpPr>
        <xdr:cNvPr id="198" name="ColorPalette" hidden="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4267200" y="348615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30</xdr:row>
      <xdr:rowOff>0</xdr:rowOff>
    </xdr:from>
    <xdr:to>
      <xdr:col>9</xdr:col>
      <xdr:colOff>333375</xdr:colOff>
      <xdr:row>32</xdr:row>
      <xdr:rowOff>66675</xdr:rowOff>
    </xdr:to>
    <xdr:sp macro="" textlink="">
      <xdr:nvSpPr>
        <xdr:cNvPr id="199" name="ColorPalette" hidden="1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5724525" y="3486150"/>
          <a:ext cx="28194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30</xdr:row>
      <xdr:rowOff>0</xdr:rowOff>
    </xdr:from>
    <xdr:to>
      <xdr:col>10</xdr:col>
      <xdr:colOff>333375</xdr:colOff>
      <xdr:row>32</xdr:row>
      <xdr:rowOff>66675</xdr:rowOff>
    </xdr:to>
    <xdr:sp macro="" textlink="">
      <xdr:nvSpPr>
        <xdr:cNvPr id="200" name="ColorPalette" hidden="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30</xdr:row>
      <xdr:rowOff>0</xdr:rowOff>
    </xdr:from>
    <xdr:to>
      <xdr:col>11</xdr:col>
      <xdr:colOff>333375</xdr:colOff>
      <xdr:row>32</xdr:row>
      <xdr:rowOff>66675</xdr:rowOff>
    </xdr:to>
    <xdr:sp macro="" textlink="">
      <xdr:nvSpPr>
        <xdr:cNvPr id="201" name="ColorPalette" hidden="1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31</xdr:row>
      <xdr:rowOff>0</xdr:rowOff>
    </xdr:from>
    <xdr:to>
      <xdr:col>2</xdr:col>
      <xdr:colOff>333375</xdr:colOff>
      <xdr:row>33</xdr:row>
      <xdr:rowOff>66675</xdr:rowOff>
    </xdr:to>
    <xdr:sp macro="" textlink="">
      <xdr:nvSpPr>
        <xdr:cNvPr id="202" name="ColorPalette" hidden="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31</xdr:row>
      <xdr:rowOff>0</xdr:rowOff>
    </xdr:from>
    <xdr:to>
      <xdr:col>3</xdr:col>
      <xdr:colOff>333375</xdr:colOff>
      <xdr:row>33</xdr:row>
      <xdr:rowOff>66675</xdr:rowOff>
    </xdr:to>
    <xdr:sp macro="" textlink="">
      <xdr:nvSpPr>
        <xdr:cNvPr id="203" name="ColorPalette" hidden="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31</xdr:row>
      <xdr:rowOff>0</xdr:rowOff>
    </xdr:from>
    <xdr:to>
      <xdr:col>4</xdr:col>
      <xdr:colOff>333375</xdr:colOff>
      <xdr:row>33</xdr:row>
      <xdr:rowOff>66675</xdr:rowOff>
    </xdr:to>
    <xdr:sp macro="" textlink="">
      <xdr:nvSpPr>
        <xdr:cNvPr id="204" name="ColorPalette" hidden="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31</xdr:row>
      <xdr:rowOff>0</xdr:rowOff>
    </xdr:from>
    <xdr:to>
      <xdr:col>5</xdr:col>
      <xdr:colOff>333375</xdr:colOff>
      <xdr:row>33</xdr:row>
      <xdr:rowOff>66675</xdr:rowOff>
    </xdr:to>
    <xdr:sp macro="" textlink="">
      <xdr:nvSpPr>
        <xdr:cNvPr id="205" name="ColorPalette" hidden="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24384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31</xdr:row>
      <xdr:rowOff>0</xdr:rowOff>
    </xdr:from>
    <xdr:to>
      <xdr:col>6</xdr:col>
      <xdr:colOff>333375</xdr:colOff>
      <xdr:row>33</xdr:row>
      <xdr:rowOff>66675</xdr:rowOff>
    </xdr:to>
    <xdr:sp macro="" textlink="">
      <xdr:nvSpPr>
        <xdr:cNvPr id="206" name="ColorPalette" hidden="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30480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31</xdr:row>
      <xdr:rowOff>0</xdr:rowOff>
    </xdr:from>
    <xdr:to>
      <xdr:col>7</xdr:col>
      <xdr:colOff>333375</xdr:colOff>
      <xdr:row>33</xdr:row>
      <xdr:rowOff>66675</xdr:rowOff>
    </xdr:to>
    <xdr:sp macro="" textlink="">
      <xdr:nvSpPr>
        <xdr:cNvPr id="207" name="ColorPalette" hidden="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3657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31</xdr:row>
      <xdr:rowOff>0</xdr:rowOff>
    </xdr:from>
    <xdr:to>
      <xdr:col>8</xdr:col>
      <xdr:colOff>333375</xdr:colOff>
      <xdr:row>33</xdr:row>
      <xdr:rowOff>66675</xdr:rowOff>
    </xdr:to>
    <xdr:sp macro="" textlink="">
      <xdr:nvSpPr>
        <xdr:cNvPr id="208" name="ColorPalette" hidden="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4267200" y="348615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31</xdr:row>
      <xdr:rowOff>0</xdr:rowOff>
    </xdr:from>
    <xdr:to>
      <xdr:col>9</xdr:col>
      <xdr:colOff>333375</xdr:colOff>
      <xdr:row>33</xdr:row>
      <xdr:rowOff>66675</xdr:rowOff>
    </xdr:to>
    <xdr:sp macro="" textlink="">
      <xdr:nvSpPr>
        <xdr:cNvPr id="209" name="ColorPalette" hidden="1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5724525" y="3486150"/>
          <a:ext cx="28194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31</xdr:row>
      <xdr:rowOff>0</xdr:rowOff>
    </xdr:from>
    <xdr:to>
      <xdr:col>10</xdr:col>
      <xdr:colOff>333375</xdr:colOff>
      <xdr:row>33</xdr:row>
      <xdr:rowOff>66675</xdr:rowOff>
    </xdr:to>
    <xdr:sp macro="" textlink="">
      <xdr:nvSpPr>
        <xdr:cNvPr id="210" name="ColorPalette" hidden="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31</xdr:row>
      <xdr:rowOff>0</xdr:rowOff>
    </xdr:from>
    <xdr:to>
      <xdr:col>11</xdr:col>
      <xdr:colOff>333375</xdr:colOff>
      <xdr:row>33</xdr:row>
      <xdr:rowOff>66675</xdr:rowOff>
    </xdr:to>
    <xdr:sp macro="" textlink="">
      <xdr:nvSpPr>
        <xdr:cNvPr id="211" name="ColorPalette" hidden="1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32</xdr:row>
      <xdr:rowOff>0</xdr:rowOff>
    </xdr:from>
    <xdr:to>
      <xdr:col>2</xdr:col>
      <xdr:colOff>333375</xdr:colOff>
      <xdr:row>34</xdr:row>
      <xdr:rowOff>66675</xdr:rowOff>
    </xdr:to>
    <xdr:sp macro="" textlink="">
      <xdr:nvSpPr>
        <xdr:cNvPr id="212" name="ColorPalette" hidden="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32</xdr:row>
      <xdr:rowOff>0</xdr:rowOff>
    </xdr:from>
    <xdr:to>
      <xdr:col>3</xdr:col>
      <xdr:colOff>333375</xdr:colOff>
      <xdr:row>34</xdr:row>
      <xdr:rowOff>66675</xdr:rowOff>
    </xdr:to>
    <xdr:sp macro="" textlink="">
      <xdr:nvSpPr>
        <xdr:cNvPr id="213" name="ColorPalette" hidden="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32</xdr:row>
      <xdr:rowOff>0</xdr:rowOff>
    </xdr:from>
    <xdr:to>
      <xdr:col>4</xdr:col>
      <xdr:colOff>333375</xdr:colOff>
      <xdr:row>34</xdr:row>
      <xdr:rowOff>66675</xdr:rowOff>
    </xdr:to>
    <xdr:sp macro="" textlink="">
      <xdr:nvSpPr>
        <xdr:cNvPr id="214" name="ColorPalette" hidden="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32</xdr:row>
      <xdr:rowOff>0</xdr:rowOff>
    </xdr:from>
    <xdr:to>
      <xdr:col>5</xdr:col>
      <xdr:colOff>333375</xdr:colOff>
      <xdr:row>34</xdr:row>
      <xdr:rowOff>66675</xdr:rowOff>
    </xdr:to>
    <xdr:sp macro="" textlink="">
      <xdr:nvSpPr>
        <xdr:cNvPr id="215" name="ColorPalette" hidden="1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24384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32</xdr:row>
      <xdr:rowOff>0</xdr:rowOff>
    </xdr:from>
    <xdr:to>
      <xdr:col>6</xdr:col>
      <xdr:colOff>333375</xdr:colOff>
      <xdr:row>34</xdr:row>
      <xdr:rowOff>66675</xdr:rowOff>
    </xdr:to>
    <xdr:sp macro="" textlink="">
      <xdr:nvSpPr>
        <xdr:cNvPr id="216" name="ColorPalette" hidden="1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30480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32</xdr:row>
      <xdr:rowOff>0</xdr:rowOff>
    </xdr:from>
    <xdr:to>
      <xdr:col>7</xdr:col>
      <xdr:colOff>333375</xdr:colOff>
      <xdr:row>34</xdr:row>
      <xdr:rowOff>66675</xdr:rowOff>
    </xdr:to>
    <xdr:sp macro="" textlink="">
      <xdr:nvSpPr>
        <xdr:cNvPr id="217" name="ColorPalette" hidden="1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3657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32</xdr:row>
      <xdr:rowOff>0</xdr:rowOff>
    </xdr:from>
    <xdr:to>
      <xdr:col>8</xdr:col>
      <xdr:colOff>333375</xdr:colOff>
      <xdr:row>34</xdr:row>
      <xdr:rowOff>66675</xdr:rowOff>
    </xdr:to>
    <xdr:sp macro="" textlink="">
      <xdr:nvSpPr>
        <xdr:cNvPr id="218" name="ColorPalette" hidden="1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4267200" y="348615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32</xdr:row>
      <xdr:rowOff>0</xdr:rowOff>
    </xdr:from>
    <xdr:to>
      <xdr:col>9</xdr:col>
      <xdr:colOff>333375</xdr:colOff>
      <xdr:row>34</xdr:row>
      <xdr:rowOff>66675</xdr:rowOff>
    </xdr:to>
    <xdr:sp macro="" textlink="">
      <xdr:nvSpPr>
        <xdr:cNvPr id="219" name="ColorPalette" hidden="1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5724525" y="3486150"/>
          <a:ext cx="28194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32</xdr:row>
      <xdr:rowOff>0</xdr:rowOff>
    </xdr:from>
    <xdr:to>
      <xdr:col>10</xdr:col>
      <xdr:colOff>333375</xdr:colOff>
      <xdr:row>34</xdr:row>
      <xdr:rowOff>66675</xdr:rowOff>
    </xdr:to>
    <xdr:sp macro="" textlink="">
      <xdr:nvSpPr>
        <xdr:cNvPr id="220" name="ColorPalette" hidden="1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32</xdr:row>
      <xdr:rowOff>0</xdr:rowOff>
    </xdr:from>
    <xdr:to>
      <xdr:col>11</xdr:col>
      <xdr:colOff>333375</xdr:colOff>
      <xdr:row>34</xdr:row>
      <xdr:rowOff>66675</xdr:rowOff>
    </xdr:to>
    <xdr:sp macro="" textlink="">
      <xdr:nvSpPr>
        <xdr:cNvPr id="221" name="ColorPalette" hidden="1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33</xdr:row>
      <xdr:rowOff>0</xdr:rowOff>
    </xdr:from>
    <xdr:to>
      <xdr:col>2</xdr:col>
      <xdr:colOff>333375</xdr:colOff>
      <xdr:row>35</xdr:row>
      <xdr:rowOff>66675</xdr:rowOff>
    </xdr:to>
    <xdr:sp macro="" textlink="">
      <xdr:nvSpPr>
        <xdr:cNvPr id="222" name="ColorPalette" hidden="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33</xdr:row>
      <xdr:rowOff>0</xdr:rowOff>
    </xdr:from>
    <xdr:to>
      <xdr:col>3</xdr:col>
      <xdr:colOff>333375</xdr:colOff>
      <xdr:row>35</xdr:row>
      <xdr:rowOff>66675</xdr:rowOff>
    </xdr:to>
    <xdr:sp macro="" textlink="">
      <xdr:nvSpPr>
        <xdr:cNvPr id="223" name="ColorPalette" hidden="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33</xdr:row>
      <xdr:rowOff>0</xdr:rowOff>
    </xdr:from>
    <xdr:to>
      <xdr:col>4</xdr:col>
      <xdr:colOff>333375</xdr:colOff>
      <xdr:row>35</xdr:row>
      <xdr:rowOff>66675</xdr:rowOff>
    </xdr:to>
    <xdr:sp macro="" textlink="">
      <xdr:nvSpPr>
        <xdr:cNvPr id="224" name="ColorPalette" hidden="1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33</xdr:row>
      <xdr:rowOff>0</xdr:rowOff>
    </xdr:from>
    <xdr:to>
      <xdr:col>5</xdr:col>
      <xdr:colOff>333375</xdr:colOff>
      <xdr:row>35</xdr:row>
      <xdr:rowOff>66675</xdr:rowOff>
    </xdr:to>
    <xdr:sp macro="" textlink="">
      <xdr:nvSpPr>
        <xdr:cNvPr id="225" name="ColorPalette" hidden="1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24384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33</xdr:row>
      <xdr:rowOff>0</xdr:rowOff>
    </xdr:from>
    <xdr:to>
      <xdr:col>6</xdr:col>
      <xdr:colOff>333375</xdr:colOff>
      <xdr:row>35</xdr:row>
      <xdr:rowOff>66675</xdr:rowOff>
    </xdr:to>
    <xdr:sp macro="" textlink="">
      <xdr:nvSpPr>
        <xdr:cNvPr id="226" name="ColorPalette" hidden="1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30480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33</xdr:row>
      <xdr:rowOff>0</xdr:rowOff>
    </xdr:from>
    <xdr:to>
      <xdr:col>7</xdr:col>
      <xdr:colOff>333375</xdr:colOff>
      <xdr:row>35</xdr:row>
      <xdr:rowOff>66675</xdr:rowOff>
    </xdr:to>
    <xdr:sp macro="" textlink="">
      <xdr:nvSpPr>
        <xdr:cNvPr id="227" name="ColorPalette" hidden="1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3657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33</xdr:row>
      <xdr:rowOff>0</xdr:rowOff>
    </xdr:from>
    <xdr:to>
      <xdr:col>8</xdr:col>
      <xdr:colOff>333375</xdr:colOff>
      <xdr:row>35</xdr:row>
      <xdr:rowOff>66675</xdr:rowOff>
    </xdr:to>
    <xdr:sp macro="" textlink="">
      <xdr:nvSpPr>
        <xdr:cNvPr id="228" name="ColorPalette" hidden="1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4267200" y="348615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33</xdr:row>
      <xdr:rowOff>0</xdr:rowOff>
    </xdr:from>
    <xdr:to>
      <xdr:col>9</xdr:col>
      <xdr:colOff>333375</xdr:colOff>
      <xdr:row>35</xdr:row>
      <xdr:rowOff>66675</xdr:rowOff>
    </xdr:to>
    <xdr:sp macro="" textlink="">
      <xdr:nvSpPr>
        <xdr:cNvPr id="229" name="ColorPalette" hidden="1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5724525" y="3486150"/>
          <a:ext cx="28194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33</xdr:row>
      <xdr:rowOff>0</xdr:rowOff>
    </xdr:from>
    <xdr:to>
      <xdr:col>10</xdr:col>
      <xdr:colOff>333375</xdr:colOff>
      <xdr:row>35</xdr:row>
      <xdr:rowOff>66675</xdr:rowOff>
    </xdr:to>
    <xdr:sp macro="" textlink="">
      <xdr:nvSpPr>
        <xdr:cNvPr id="230" name="ColorPalette" hidden="1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33</xdr:row>
      <xdr:rowOff>0</xdr:rowOff>
    </xdr:from>
    <xdr:to>
      <xdr:col>11</xdr:col>
      <xdr:colOff>333375</xdr:colOff>
      <xdr:row>35</xdr:row>
      <xdr:rowOff>66675</xdr:rowOff>
    </xdr:to>
    <xdr:sp macro="" textlink="">
      <xdr:nvSpPr>
        <xdr:cNvPr id="231" name="ColorPalette" hidden="1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34</xdr:row>
      <xdr:rowOff>0</xdr:rowOff>
    </xdr:from>
    <xdr:to>
      <xdr:col>2</xdr:col>
      <xdr:colOff>333375</xdr:colOff>
      <xdr:row>36</xdr:row>
      <xdr:rowOff>66675</xdr:rowOff>
    </xdr:to>
    <xdr:sp macro="" textlink="">
      <xdr:nvSpPr>
        <xdr:cNvPr id="232" name="ColorPalette" hidden="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34</xdr:row>
      <xdr:rowOff>0</xdr:rowOff>
    </xdr:from>
    <xdr:to>
      <xdr:col>3</xdr:col>
      <xdr:colOff>333375</xdr:colOff>
      <xdr:row>36</xdr:row>
      <xdr:rowOff>66675</xdr:rowOff>
    </xdr:to>
    <xdr:sp macro="" textlink="">
      <xdr:nvSpPr>
        <xdr:cNvPr id="233" name="ColorPalette" hidden="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34</xdr:row>
      <xdr:rowOff>0</xdr:rowOff>
    </xdr:from>
    <xdr:to>
      <xdr:col>4</xdr:col>
      <xdr:colOff>333375</xdr:colOff>
      <xdr:row>36</xdr:row>
      <xdr:rowOff>66675</xdr:rowOff>
    </xdr:to>
    <xdr:sp macro="" textlink="">
      <xdr:nvSpPr>
        <xdr:cNvPr id="234" name="ColorPalette" hidden="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34</xdr:row>
      <xdr:rowOff>0</xdr:rowOff>
    </xdr:from>
    <xdr:to>
      <xdr:col>5</xdr:col>
      <xdr:colOff>333375</xdr:colOff>
      <xdr:row>36</xdr:row>
      <xdr:rowOff>66675</xdr:rowOff>
    </xdr:to>
    <xdr:sp macro="" textlink="">
      <xdr:nvSpPr>
        <xdr:cNvPr id="235" name="ColorPalette" hidden="1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24384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34</xdr:row>
      <xdr:rowOff>0</xdr:rowOff>
    </xdr:from>
    <xdr:to>
      <xdr:col>6</xdr:col>
      <xdr:colOff>333375</xdr:colOff>
      <xdr:row>36</xdr:row>
      <xdr:rowOff>66675</xdr:rowOff>
    </xdr:to>
    <xdr:sp macro="" textlink="">
      <xdr:nvSpPr>
        <xdr:cNvPr id="236" name="ColorPalette" hidden="1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30480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34</xdr:row>
      <xdr:rowOff>0</xdr:rowOff>
    </xdr:from>
    <xdr:to>
      <xdr:col>7</xdr:col>
      <xdr:colOff>333375</xdr:colOff>
      <xdr:row>36</xdr:row>
      <xdr:rowOff>66675</xdr:rowOff>
    </xdr:to>
    <xdr:sp macro="" textlink="">
      <xdr:nvSpPr>
        <xdr:cNvPr id="237" name="ColorPalette" hidden="1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3657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34</xdr:row>
      <xdr:rowOff>0</xdr:rowOff>
    </xdr:from>
    <xdr:to>
      <xdr:col>8</xdr:col>
      <xdr:colOff>333375</xdr:colOff>
      <xdr:row>36</xdr:row>
      <xdr:rowOff>66675</xdr:rowOff>
    </xdr:to>
    <xdr:sp macro="" textlink="">
      <xdr:nvSpPr>
        <xdr:cNvPr id="238" name="ColorPalette" hidden="1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4267200" y="348615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34</xdr:row>
      <xdr:rowOff>0</xdr:rowOff>
    </xdr:from>
    <xdr:to>
      <xdr:col>9</xdr:col>
      <xdr:colOff>333375</xdr:colOff>
      <xdr:row>36</xdr:row>
      <xdr:rowOff>66675</xdr:rowOff>
    </xdr:to>
    <xdr:sp macro="" textlink="">
      <xdr:nvSpPr>
        <xdr:cNvPr id="239" name="ColorPalette" hidden="1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5724525" y="3486150"/>
          <a:ext cx="28194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34</xdr:row>
      <xdr:rowOff>0</xdr:rowOff>
    </xdr:from>
    <xdr:to>
      <xdr:col>10</xdr:col>
      <xdr:colOff>333375</xdr:colOff>
      <xdr:row>36</xdr:row>
      <xdr:rowOff>66675</xdr:rowOff>
    </xdr:to>
    <xdr:sp macro="" textlink="">
      <xdr:nvSpPr>
        <xdr:cNvPr id="240" name="ColorPalette" hidden="1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34</xdr:row>
      <xdr:rowOff>0</xdr:rowOff>
    </xdr:from>
    <xdr:to>
      <xdr:col>11</xdr:col>
      <xdr:colOff>333375</xdr:colOff>
      <xdr:row>36</xdr:row>
      <xdr:rowOff>66675</xdr:rowOff>
    </xdr:to>
    <xdr:sp macro="" textlink="">
      <xdr:nvSpPr>
        <xdr:cNvPr id="241" name="ColorPalette" hidden="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35</xdr:row>
      <xdr:rowOff>0</xdr:rowOff>
    </xdr:from>
    <xdr:to>
      <xdr:col>2</xdr:col>
      <xdr:colOff>333375</xdr:colOff>
      <xdr:row>37</xdr:row>
      <xdr:rowOff>66675</xdr:rowOff>
    </xdr:to>
    <xdr:sp macro="" textlink="">
      <xdr:nvSpPr>
        <xdr:cNvPr id="242" name="ColorPalette" hidden="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35</xdr:row>
      <xdr:rowOff>0</xdr:rowOff>
    </xdr:from>
    <xdr:to>
      <xdr:col>3</xdr:col>
      <xdr:colOff>333375</xdr:colOff>
      <xdr:row>37</xdr:row>
      <xdr:rowOff>66675</xdr:rowOff>
    </xdr:to>
    <xdr:sp macro="" textlink="">
      <xdr:nvSpPr>
        <xdr:cNvPr id="243" name="ColorPalette" hidden="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35</xdr:row>
      <xdr:rowOff>0</xdr:rowOff>
    </xdr:from>
    <xdr:to>
      <xdr:col>4</xdr:col>
      <xdr:colOff>333375</xdr:colOff>
      <xdr:row>37</xdr:row>
      <xdr:rowOff>66675</xdr:rowOff>
    </xdr:to>
    <xdr:sp macro="" textlink="">
      <xdr:nvSpPr>
        <xdr:cNvPr id="244" name="ColorPalette" hidden="1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35</xdr:row>
      <xdr:rowOff>0</xdr:rowOff>
    </xdr:from>
    <xdr:to>
      <xdr:col>5</xdr:col>
      <xdr:colOff>333375</xdr:colOff>
      <xdr:row>37</xdr:row>
      <xdr:rowOff>66675</xdr:rowOff>
    </xdr:to>
    <xdr:sp macro="" textlink="">
      <xdr:nvSpPr>
        <xdr:cNvPr id="245" name="ColorPalette" hidden="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24384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35</xdr:row>
      <xdr:rowOff>0</xdr:rowOff>
    </xdr:from>
    <xdr:to>
      <xdr:col>6</xdr:col>
      <xdr:colOff>333375</xdr:colOff>
      <xdr:row>37</xdr:row>
      <xdr:rowOff>66675</xdr:rowOff>
    </xdr:to>
    <xdr:sp macro="" textlink="">
      <xdr:nvSpPr>
        <xdr:cNvPr id="246" name="ColorPalette" hidden="1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30480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35</xdr:row>
      <xdr:rowOff>0</xdr:rowOff>
    </xdr:from>
    <xdr:to>
      <xdr:col>7</xdr:col>
      <xdr:colOff>333375</xdr:colOff>
      <xdr:row>37</xdr:row>
      <xdr:rowOff>66675</xdr:rowOff>
    </xdr:to>
    <xdr:sp macro="" textlink="">
      <xdr:nvSpPr>
        <xdr:cNvPr id="247" name="ColorPalette" hidden="1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3657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35</xdr:row>
      <xdr:rowOff>0</xdr:rowOff>
    </xdr:from>
    <xdr:to>
      <xdr:col>8</xdr:col>
      <xdr:colOff>333375</xdr:colOff>
      <xdr:row>37</xdr:row>
      <xdr:rowOff>66675</xdr:rowOff>
    </xdr:to>
    <xdr:sp macro="" textlink="">
      <xdr:nvSpPr>
        <xdr:cNvPr id="248" name="ColorPalette" hidden="1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4267200" y="348615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35</xdr:row>
      <xdr:rowOff>0</xdr:rowOff>
    </xdr:from>
    <xdr:to>
      <xdr:col>9</xdr:col>
      <xdr:colOff>333375</xdr:colOff>
      <xdr:row>37</xdr:row>
      <xdr:rowOff>66675</xdr:rowOff>
    </xdr:to>
    <xdr:sp macro="" textlink="">
      <xdr:nvSpPr>
        <xdr:cNvPr id="249" name="ColorPalette" hidden="1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5724525" y="3486150"/>
          <a:ext cx="28194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35</xdr:row>
      <xdr:rowOff>0</xdr:rowOff>
    </xdr:from>
    <xdr:to>
      <xdr:col>10</xdr:col>
      <xdr:colOff>333375</xdr:colOff>
      <xdr:row>37</xdr:row>
      <xdr:rowOff>66675</xdr:rowOff>
    </xdr:to>
    <xdr:sp macro="" textlink="">
      <xdr:nvSpPr>
        <xdr:cNvPr id="250" name="ColorPalette" hidden="1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35</xdr:row>
      <xdr:rowOff>0</xdr:rowOff>
    </xdr:from>
    <xdr:to>
      <xdr:col>11</xdr:col>
      <xdr:colOff>333375</xdr:colOff>
      <xdr:row>37</xdr:row>
      <xdr:rowOff>66675</xdr:rowOff>
    </xdr:to>
    <xdr:sp macro="" textlink="">
      <xdr:nvSpPr>
        <xdr:cNvPr id="251" name="ColorPalette" hidden="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36</xdr:row>
      <xdr:rowOff>0</xdr:rowOff>
    </xdr:from>
    <xdr:to>
      <xdr:col>2</xdr:col>
      <xdr:colOff>333375</xdr:colOff>
      <xdr:row>38</xdr:row>
      <xdr:rowOff>66675</xdr:rowOff>
    </xdr:to>
    <xdr:sp macro="" textlink="">
      <xdr:nvSpPr>
        <xdr:cNvPr id="252" name="ColorPalette" hidden="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36</xdr:row>
      <xdr:rowOff>0</xdr:rowOff>
    </xdr:from>
    <xdr:to>
      <xdr:col>3</xdr:col>
      <xdr:colOff>333375</xdr:colOff>
      <xdr:row>38</xdr:row>
      <xdr:rowOff>66675</xdr:rowOff>
    </xdr:to>
    <xdr:sp macro="" textlink="">
      <xdr:nvSpPr>
        <xdr:cNvPr id="253" name="ColorPalette" hidden="1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36</xdr:row>
      <xdr:rowOff>0</xdr:rowOff>
    </xdr:from>
    <xdr:to>
      <xdr:col>4</xdr:col>
      <xdr:colOff>333375</xdr:colOff>
      <xdr:row>38</xdr:row>
      <xdr:rowOff>66675</xdr:rowOff>
    </xdr:to>
    <xdr:sp macro="" textlink="">
      <xdr:nvSpPr>
        <xdr:cNvPr id="254" name="ColorPalette" hidden="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36</xdr:row>
      <xdr:rowOff>0</xdr:rowOff>
    </xdr:from>
    <xdr:to>
      <xdr:col>5</xdr:col>
      <xdr:colOff>333375</xdr:colOff>
      <xdr:row>38</xdr:row>
      <xdr:rowOff>66675</xdr:rowOff>
    </xdr:to>
    <xdr:sp macro="" textlink="">
      <xdr:nvSpPr>
        <xdr:cNvPr id="255" name="ColorPalette" hidden="1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24384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36</xdr:row>
      <xdr:rowOff>0</xdr:rowOff>
    </xdr:from>
    <xdr:to>
      <xdr:col>6</xdr:col>
      <xdr:colOff>333375</xdr:colOff>
      <xdr:row>38</xdr:row>
      <xdr:rowOff>66675</xdr:rowOff>
    </xdr:to>
    <xdr:sp macro="" textlink="">
      <xdr:nvSpPr>
        <xdr:cNvPr id="256" name="ColorPalette" hidden="1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30480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36</xdr:row>
      <xdr:rowOff>0</xdr:rowOff>
    </xdr:from>
    <xdr:to>
      <xdr:col>7</xdr:col>
      <xdr:colOff>333375</xdr:colOff>
      <xdr:row>38</xdr:row>
      <xdr:rowOff>66675</xdr:rowOff>
    </xdr:to>
    <xdr:sp macro="" textlink="">
      <xdr:nvSpPr>
        <xdr:cNvPr id="257" name="ColorPalette" hidden="1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3657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36</xdr:row>
      <xdr:rowOff>0</xdr:rowOff>
    </xdr:from>
    <xdr:to>
      <xdr:col>8</xdr:col>
      <xdr:colOff>333375</xdr:colOff>
      <xdr:row>38</xdr:row>
      <xdr:rowOff>66675</xdr:rowOff>
    </xdr:to>
    <xdr:sp macro="" textlink="">
      <xdr:nvSpPr>
        <xdr:cNvPr id="258" name="ColorPalette" hidden="1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4267200" y="348615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36</xdr:row>
      <xdr:rowOff>0</xdr:rowOff>
    </xdr:from>
    <xdr:to>
      <xdr:col>9</xdr:col>
      <xdr:colOff>333375</xdr:colOff>
      <xdr:row>38</xdr:row>
      <xdr:rowOff>66675</xdr:rowOff>
    </xdr:to>
    <xdr:sp macro="" textlink="">
      <xdr:nvSpPr>
        <xdr:cNvPr id="259" name="ColorPalette" hidden="1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5724525" y="3486150"/>
          <a:ext cx="28194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36</xdr:row>
      <xdr:rowOff>0</xdr:rowOff>
    </xdr:from>
    <xdr:to>
      <xdr:col>10</xdr:col>
      <xdr:colOff>333375</xdr:colOff>
      <xdr:row>38</xdr:row>
      <xdr:rowOff>66675</xdr:rowOff>
    </xdr:to>
    <xdr:sp macro="" textlink="">
      <xdr:nvSpPr>
        <xdr:cNvPr id="260" name="ColorPalette" hidden="1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36</xdr:row>
      <xdr:rowOff>0</xdr:rowOff>
    </xdr:from>
    <xdr:to>
      <xdr:col>11</xdr:col>
      <xdr:colOff>333375</xdr:colOff>
      <xdr:row>38</xdr:row>
      <xdr:rowOff>66675</xdr:rowOff>
    </xdr:to>
    <xdr:sp macro="" textlink="">
      <xdr:nvSpPr>
        <xdr:cNvPr id="261" name="ColorPalette" hidden="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37</xdr:row>
      <xdr:rowOff>0</xdr:rowOff>
    </xdr:from>
    <xdr:to>
      <xdr:col>2</xdr:col>
      <xdr:colOff>333375</xdr:colOff>
      <xdr:row>39</xdr:row>
      <xdr:rowOff>66675</xdr:rowOff>
    </xdr:to>
    <xdr:sp macro="" textlink="">
      <xdr:nvSpPr>
        <xdr:cNvPr id="262" name="ColorPalette" hidden="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37</xdr:row>
      <xdr:rowOff>0</xdr:rowOff>
    </xdr:from>
    <xdr:to>
      <xdr:col>3</xdr:col>
      <xdr:colOff>333375</xdr:colOff>
      <xdr:row>39</xdr:row>
      <xdr:rowOff>66675</xdr:rowOff>
    </xdr:to>
    <xdr:sp macro="" textlink="">
      <xdr:nvSpPr>
        <xdr:cNvPr id="263" name="ColorPalette" hidden="1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37</xdr:row>
      <xdr:rowOff>0</xdr:rowOff>
    </xdr:from>
    <xdr:to>
      <xdr:col>4</xdr:col>
      <xdr:colOff>333375</xdr:colOff>
      <xdr:row>39</xdr:row>
      <xdr:rowOff>66675</xdr:rowOff>
    </xdr:to>
    <xdr:sp macro="" textlink="">
      <xdr:nvSpPr>
        <xdr:cNvPr id="264" name="ColorPalette" hidden="1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37</xdr:row>
      <xdr:rowOff>0</xdr:rowOff>
    </xdr:from>
    <xdr:to>
      <xdr:col>5</xdr:col>
      <xdr:colOff>333375</xdr:colOff>
      <xdr:row>39</xdr:row>
      <xdr:rowOff>66675</xdr:rowOff>
    </xdr:to>
    <xdr:sp macro="" textlink="">
      <xdr:nvSpPr>
        <xdr:cNvPr id="265" name="ColorPalette" hidden="1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24384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37</xdr:row>
      <xdr:rowOff>0</xdr:rowOff>
    </xdr:from>
    <xdr:to>
      <xdr:col>6</xdr:col>
      <xdr:colOff>333375</xdr:colOff>
      <xdr:row>39</xdr:row>
      <xdr:rowOff>66675</xdr:rowOff>
    </xdr:to>
    <xdr:sp macro="" textlink="">
      <xdr:nvSpPr>
        <xdr:cNvPr id="266" name="ColorPalette" hidden="1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30480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37</xdr:row>
      <xdr:rowOff>0</xdr:rowOff>
    </xdr:from>
    <xdr:to>
      <xdr:col>7</xdr:col>
      <xdr:colOff>333375</xdr:colOff>
      <xdr:row>39</xdr:row>
      <xdr:rowOff>66675</xdr:rowOff>
    </xdr:to>
    <xdr:sp macro="" textlink="">
      <xdr:nvSpPr>
        <xdr:cNvPr id="267" name="ColorPalette" hidden="1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3657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37</xdr:row>
      <xdr:rowOff>0</xdr:rowOff>
    </xdr:from>
    <xdr:to>
      <xdr:col>8</xdr:col>
      <xdr:colOff>333375</xdr:colOff>
      <xdr:row>39</xdr:row>
      <xdr:rowOff>66675</xdr:rowOff>
    </xdr:to>
    <xdr:sp macro="" textlink="">
      <xdr:nvSpPr>
        <xdr:cNvPr id="268" name="ColorPalette" hidden="1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4267200" y="348615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37</xdr:row>
      <xdr:rowOff>0</xdr:rowOff>
    </xdr:from>
    <xdr:to>
      <xdr:col>9</xdr:col>
      <xdr:colOff>333375</xdr:colOff>
      <xdr:row>39</xdr:row>
      <xdr:rowOff>66675</xdr:rowOff>
    </xdr:to>
    <xdr:sp macro="" textlink="">
      <xdr:nvSpPr>
        <xdr:cNvPr id="269" name="ColorPalette" hidden="1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5724525" y="3486150"/>
          <a:ext cx="28194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37</xdr:row>
      <xdr:rowOff>0</xdr:rowOff>
    </xdr:from>
    <xdr:to>
      <xdr:col>10</xdr:col>
      <xdr:colOff>333375</xdr:colOff>
      <xdr:row>39</xdr:row>
      <xdr:rowOff>66675</xdr:rowOff>
    </xdr:to>
    <xdr:sp macro="" textlink="">
      <xdr:nvSpPr>
        <xdr:cNvPr id="270" name="ColorPalette" hidden="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37</xdr:row>
      <xdr:rowOff>0</xdr:rowOff>
    </xdr:from>
    <xdr:to>
      <xdr:col>11</xdr:col>
      <xdr:colOff>333375</xdr:colOff>
      <xdr:row>39</xdr:row>
      <xdr:rowOff>66675</xdr:rowOff>
    </xdr:to>
    <xdr:sp macro="" textlink="">
      <xdr:nvSpPr>
        <xdr:cNvPr id="271" name="ColorPalette" hidden="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38</xdr:row>
      <xdr:rowOff>0</xdr:rowOff>
    </xdr:from>
    <xdr:to>
      <xdr:col>2</xdr:col>
      <xdr:colOff>333375</xdr:colOff>
      <xdr:row>40</xdr:row>
      <xdr:rowOff>66675</xdr:rowOff>
    </xdr:to>
    <xdr:sp macro="" textlink="">
      <xdr:nvSpPr>
        <xdr:cNvPr id="272" name="ColorPalette" hidden="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38</xdr:row>
      <xdr:rowOff>0</xdr:rowOff>
    </xdr:from>
    <xdr:to>
      <xdr:col>3</xdr:col>
      <xdr:colOff>333375</xdr:colOff>
      <xdr:row>40</xdr:row>
      <xdr:rowOff>66675</xdr:rowOff>
    </xdr:to>
    <xdr:sp macro="" textlink="">
      <xdr:nvSpPr>
        <xdr:cNvPr id="273" name="ColorPalette" hidden="1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38</xdr:row>
      <xdr:rowOff>0</xdr:rowOff>
    </xdr:from>
    <xdr:to>
      <xdr:col>4</xdr:col>
      <xdr:colOff>333375</xdr:colOff>
      <xdr:row>40</xdr:row>
      <xdr:rowOff>66675</xdr:rowOff>
    </xdr:to>
    <xdr:sp macro="" textlink="">
      <xdr:nvSpPr>
        <xdr:cNvPr id="274" name="ColorPalette" hidden="1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38</xdr:row>
      <xdr:rowOff>0</xdr:rowOff>
    </xdr:from>
    <xdr:to>
      <xdr:col>5</xdr:col>
      <xdr:colOff>333375</xdr:colOff>
      <xdr:row>40</xdr:row>
      <xdr:rowOff>66675</xdr:rowOff>
    </xdr:to>
    <xdr:sp macro="" textlink="">
      <xdr:nvSpPr>
        <xdr:cNvPr id="275" name="ColorPalette" hidden="1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24384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38</xdr:row>
      <xdr:rowOff>0</xdr:rowOff>
    </xdr:from>
    <xdr:to>
      <xdr:col>6</xdr:col>
      <xdr:colOff>333375</xdr:colOff>
      <xdr:row>40</xdr:row>
      <xdr:rowOff>66675</xdr:rowOff>
    </xdr:to>
    <xdr:sp macro="" textlink="">
      <xdr:nvSpPr>
        <xdr:cNvPr id="276" name="ColorPalette" hidden="1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30480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38</xdr:row>
      <xdr:rowOff>0</xdr:rowOff>
    </xdr:from>
    <xdr:to>
      <xdr:col>7</xdr:col>
      <xdr:colOff>333375</xdr:colOff>
      <xdr:row>40</xdr:row>
      <xdr:rowOff>66675</xdr:rowOff>
    </xdr:to>
    <xdr:sp macro="" textlink="">
      <xdr:nvSpPr>
        <xdr:cNvPr id="277" name="ColorPalette" hidden="1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3657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38</xdr:row>
      <xdr:rowOff>0</xdr:rowOff>
    </xdr:from>
    <xdr:to>
      <xdr:col>8</xdr:col>
      <xdr:colOff>333375</xdr:colOff>
      <xdr:row>40</xdr:row>
      <xdr:rowOff>66675</xdr:rowOff>
    </xdr:to>
    <xdr:sp macro="" textlink="">
      <xdr:nvSpPr>
        <xdr:cNvPr id="278" name="ColorPalette" hidden="1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4267200" y="348615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38</xdr:row>
      <xdr:rowOff>0</xdr:rowOff>
    </xdr:from>
    <xdr:to>
      <xdr:col>9</xdr:col>
      <xdr:colOff>333375</xdr:colOff>
      <xdr:row>40</xdr:row>
      <xdr:rowOff>66675</xdr:rowOff>
    </xdr:to>
    <xdr:sp macro="" textlink="">
      <xdr:nvSpPr>
        <xdr:cNvPr id="279" name="ColorPalette" hidden="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5724525" y="3486150"/>
          <a:ext cx="28194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38</xdr:row>
      <xdr:rowOff>0</xdr:rowOff>
    </xdr:from>
    <xdr:to>
      <xdr:col>10</xdr:col>
      <xdr:colOff>333375</xdr:colOff>
      <xdr:row>40</xdr:row>
      <xdr:rowOff>66675</xdr:rowOff>
    </xdr:to>
    <xdr:sp macro="" textlink="">
      <xdr:nvSpPr>
        <xdr:cNvPr id="280" name="ColorPalette" hidden="1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38</xdr:row>
      <xdr:rowOff>0</xdr:rowOff>
    </xdr:from>
    <xdr:to>
      <xdr:col>11</xdr:col>
      <xdr:colOff>333375</xdr:colOff>
      <xdr:row>40</xdr:row>
      <xdr:rowOff>66675</xdr:rowOff>
    </xdr:to>
    <xdr:sp macro="" textlink="">
      <xdr:nvSpPr>
        <xdr:cNvPr id="281" name="ColorPalette" hidden="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39</xdr:row>
      <xdr:rowOff>0</xdr:rowOff>
    </xdr:from>
    <xdr:to>
      <xdr:col>2</xdr:col>
      <xdr:colOff>333375</xdr:colOff>
      <xdr:row>41</xdr:row>
      <xdr:rowOff>66675</xdr:rowOff>
    </xdr:to>
    <xdr:sp macro="" textlink="">
      <xdr:nvSpPr>
        <xdr:cNvPr id="282" name="ColorPalette" hidden="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39</xdr:row>
      <xdr:rowOff>0</xdr:rowOff>
    </xdr:from>
    <xdr:to>
      <xdr:col>3</xdr:col>
      <xdr:colOff>333375</xdr:colOff>
      <xdr:row>41</xdr:row>
      <xdr:rowOff>66675</xdr:rowOff>
    </xdr:to>
    <xdr:sp macro="" textlink="">
      <xdr:nvSpPr>
        <xdr:cNvPr id="283" name="ColorPalette" hidden="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39</xdr:row>
      <xdr:rowOff>0</xdr:rowOff>
    </xdr:from>
    <xdr:to>
      <xdr:col>4</xdr:col>
      <xdr:colOff>333375</xdr:colOff>
      <xdr:row>41</xdr:row>
      <xdr:rowOff>66675</xdr:rowOff>
    </xdr:to>
    <xdr:sp macro="" textlink="">
      <xdr:nvSpPr>
        <xdr:cNvPr id="284" name="ColorPalette" hidden="1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39</xdr:row>
      <xdr:rowOff>0</xdr:rowOff>
    </xdr:from>
    <xdr:to>
      <xdr:col>5</xdr:col>
      <xdr:colOff>333375</xdr:colOff>
      <xdr:row>41</xdr:row>
      <xdr:rowOff>66675</xdr:rowOff>
    </xdr:to>
    <xdr:sp macro="" textlink="">
      <xdr:nvSpPr>
        <xdr:cNvPr id="285" name="ColorPalette" hidden="1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24384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39</xdr:row>
      <xdr:rowOff>0</xdr:rowOff>
    </xdr:from>
    <xdr:to>
      <xdr:col>6</xdr:col>
      <xdr:colOff>333375</xdr:colOff>
      <xdr:row>41</xdr:row>
      <xdr:rowOff>66675</xdr:rowOff>
    </xdr:to>
    <xdr:sp macro="" textlink="">
      <xdr:nvSpPr>
        <xdr:cNvPr id="286" name="ColorPalette" hidden="1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30480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39</xdr:row>
      <xdr:rowOff>0</xdr:rowOff>
    </xdr:from>
    <xdr:to>
      <xdr:col>7</xdr:col>
      <xdr:colOff>333375</xdr:colOff>
      <xdr:row>41</xdr:row>
      <xdr:rowOff>66675</xdr:rowOff>
    </xdr:to>
    <xdr:sp macro="" textlink="">
      <xdr:nvSpPr>
        <xdr:cNvPr id="287" name="ColorPalette" hidden="1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3657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39</xdr:row>
      <xdr:rowOff>0</xdr:rowOff>
    </xdr:from>
    <xdr:to>
      <xdr:col>8</xdr:col>
      <xdr:colOff>333375</xdr:colOff>
      <xdr:row>41</xdr:row>
      <xdr:rowOff>66675</xdr:rowOff>
    </xdr:to>
    <xdr:sp macro="" textlink="">
      <xdr:nvSpPr>
        <xdr:cNvPr id="288" name="ColorPalette" hidden="1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4267200" y="348615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39</xdr:row>
      <xdr:rowOff>0</xdr:rowOff>
    </xdr:from>
    <xdr:to>
      <xdr:col>9</xdr:col>
      <xdr:colOff>333375</xdr:colOff>
      <xdr:row>41</xdr:row>
      <xdr:rowOff>66675</xdr:rowOff>
    </xdr:to>
    <xdr:sp macro="" textlink="">
      <xdr:nvSpPr>
        <xdr:cNvPr id="289" name="ColorPalette" hidden="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5724525" y="3486150"/>
          <a:ext cx="28194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39</xdr:row>
      <xdr:rowOff>0</xdr:rowOff>
    </xdr:from>
    <xdr:to>
      <xdr:col>10</xdr:col>
      <xdr:colOff>333375</xdr:colOff>
      <xdr:row>41</xdr:row>
      <xdr:rowOff>66675</xdr:rowOff>
    </xdr:to>
    <xdr:sp macro="" textlink="">
      <xdr:nvSpPr>
        <xdr:cNvPr id="290" name="ColorPalette" hidden="1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39</xdr:row>
      <xdr:rowOff>0</xdr:rowOff>
    </xdr:from>
    <xdr:to>
      <xdr:col>11</xdr:col>
      <xdr:colOff>333375</xdr:colOff>
      <xdr:row>41</xdr:row>
      <xdr:rowOff>66675</xdr:rowOff>
    </xdr:to>
    <xdr:sp macro="" textlink="">
      <xdr:nvSpPr>
        <xdr:cNvPr id="291" name="ColorPalette" hidden="1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40</xdr:row>
      <xdr:rowOff>0</xdr:rowOff>
    </xdr:from>
    <xdr:to>
      <xdr:col>2</xdr:col>
      <xdr:colOff>333375</xdr:colOff>
      <xdr:row>42</xdr:row>
      <xdr:rowOff>66675</xdr:rowOff>
    </xdr:to>
    <xdr:sp macro="" textlink="">
      <xdr:nvSpPr>
        <xdr:cNvPr id="292" name="ColorPalette" hidden="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40</xdr:row>
      <xdr:rowOff>0</xdr:rowOff>
    </xdr:from>
    <xdr:to>
      <xdr:col>3</xdr:col>
      <xdr:colOff>333375</xdr:colOff>
      <xdr:row>42</xdr:row>
      <xdr:rowOff>66675</xdr:rowOff>
    </xdr:to>
    <xdr:sp macro="" textlink="">
      <xdr:nvSpPr>
        <xdr:cNvPr id="293" name="ColorPalette" hidden="1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40</xdr:row>
      <xdr:rowOff>0</xdr:rowOff>
    </xdr:from>
    <xdr:to>
      <xdr:col>4</xdr:col>
      <xdr:colOff>333375</xdr:colOff>
      <xdr:row>42</xdr:row>
      <xdr:rowOff>66675</xdr:rowOff>
    </xdr:to>
    <xdr:sp macro="" textlink="">
      <xdr:nvSpPr>
        <xdr:cNvPr id="294" name="ColorPalette" hidden="1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40</xdr:row>
      <xdr:rowOff>0</xdr:rowOff>
    </xdr:from>
    <xdr:to>
      <xdr:col>5</xdr:col>
      <xdr:colOff>333375</xdr:colOff>
      <xdr:row>42</xdr:row>
      <xdr:rowOff>66675</xdr:rowOff>
    </xdr:to>
    <xdr:sp macro="" textlink="">
      <xdr:nvSpPr>
        <xdr:cNvPr id="295" name="ColorPalette" hidden="1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24384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40</xdr:row>
      <xdr:rowOff>0</xdr:rowOff>
    </xdr:from>
    <xdr:to>
      <xdr:col>6</xdr:col>
      <xdr:colOff>333375</xdr:colOff>
      <xdr:row>42</xdr:row>
      <xdr:rowOff>66675</xdr:rowOff>
    </xdr:to>
    <xdr:sp macro="" textlink="">
      <xdr:nvSpPr>
        <xdr:cNvPr id="296" name="ColorPalette" hidden="1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30480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40</xdr:row>
      <xdr:rowOff>0</xdr:rowOff>
    </xdr:from>
    <xdr:to>
      <xdr:col>7</xdr:col>
      <xdr:colOff>333375</xdr:colOff>
      <xdr:row>42</xdr:row>
      <xdr:rowOff>66675</xdr:rowOff>
    </xdr:to>
    <xdr:sp macro="" textlink="">
      <xdr:nvSpPr>
        <xdr:cNvPr id="297" name="ColorPalette" hidden="1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3657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40</xdr:row>
      <xdr:rowOff>0</xdr:rowOff>
    </xdr:from>
    <xdr:to>
      <xdr:col>8</xdr:col>
      <xdr:colOff>333375</xdr:colOff>
      <xdr:row>42</xdr:row>
      <xdr:rowOff>66675</xdr:rowOff>
    </xdr:to>
    <xdr:sp macro="" textlink="">
      <xdr:nvSpPr>
        <xdr:cNvPr id="298" name="ColorPalette" hidden="1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4267200" y="348615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40</xdr:row>
      <xdr:rowOff>0</xdr:rowOff>
    </xdr:from>
    <xdr:to>
      <xdr:col>9</xdr:col>
      <xdr:colOff>333375</xdr:colOff>
      <xdr:row>42</xdr:row>
      <xdr:rowOff>66675</xdr:rowOff>
    </xdr:to>
    <xdr:sp macro="" textlink="">
      <xdr:nvSpPr>
        <xdr:cNvPr id="299" name="ColorPalette" hidden="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5724525" y="3486150"/>
          <a:ext cx="28194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40</xdr:row>
      <xdr:rowOff>0</xdr:rowOff>
    </xdr:from>
    <xdr:to>
      <xdr:col>10</xdr:col>
      <xdr:colOff>333375</xdr:colOff>
      <xdr:row>42</xdr:row>
      <xdr:rowOff>66675</xdr:rowOff>
    </xdr:to>
    <xdr:sp macro="" textlink="">
      <xdr:nvSpPr>
        <xdr:cNvPr id="300" name="ColorPalette" hidden="1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40</xdr:row>
      <xdr:rowOff>0</xdr:rowOff>
    </xdr:from>
    <xdr:to>
      <xdr:col>11</xdr:col>
      <xdr:colOff>333375</xdr:colOff>
      <xdr:row>42</xdr:row>
      <xdr:rowOff>66675</xdr:rowOff>
    </xdr:to>
    <xdr:sp macro="" textlink="">
      <xdr:nvSpPr>
        <xdr:cNvPr id="301" name="ColorPalette" hidden="1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41</xdr:row>
      <xdr:rowOff>0</xdr:rowOff>
    </xdr:from>
    <xdr:to>
      <xdr:col>2</xdr:col>
      <xdr:colOff>333375</xdr:colOff>
      <xdr:row>43</xdr:row>
      <xdr:rowOff>66675</xdr:rowOff>
    </xdr:to>
    <xdr:sp macro="" textlink="">
      <xdr:nvSpPr>
        <xdr:cNvPr id="302" name="ColorPalette" hidden="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41</xdr:row>
      <xdr:rowOff>0</xdr:rowOff>
    </xdr:from>
    <xdr:to>
      <xdr:col>3</xdr:col>
      <xdr:colOff>333375</xdr:colOff>
      <xdr:row>43</xdr:row>
      <xdr:rowOff>66675</xdr:rowOff>
    </xdr:to>
    <xdr:sp macro="" textlink="">
      <xdr:nvSpPr>
        <xdr:cNvPr id="303" name="ColorPalette" hidden="1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41</xdr:row>
      <xdr:rowOff>0</xdr:rowOff>
    </xdr:from>
    <xdr:to>
      <xdr:col>4</xdr:col>
      <xdr:colOff>333375</xdr:colOff>
      <xdr:row>43</xdr:row>
      <xdr:rowOff>66675</xdr:rowOff>
    </xdr:to>
    <xdr:sp macro="" textlink="">
      <xdr:nvSpPr>
        <xdr:cNvPr id="304" name="ColorPalette" hidden="1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41</xdr:row>
      <xdr:rowOff>0</xdr:rowOff>
    </xdr:from>
    <xdr:to>
      <xdr:col>5</xdr:col>
      <xdr:colOff>333375</xdr:colOff>
      <xdr:row>43</xdr:row>
      <xdr:rowOff>66675</xdr:rowOff>
    </xdr:to>
    <xdr:sp macro="" textlink="">
      <xdr:nvSpPr>
        <xdr:cNvPr id="305" name="ColorPalette" hidden="1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24384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41</xdr:row>
      <xdr:rowOff>0</xdr:rowOff>
    </xdr:from>
    <xdr:to>
      <xdr:col>6</xdr:col>
      <xdr:colOff>333375</xdr:colOff>
      <xdr:row>43</xdr:row>
      <xdr:rowOff>66675</xdr:rowOff>
    </xdr:to>
    <xdr:sp macro="" textlink="">
      <xdr:nvSpPr>
        <xdr:cNvPr id="306" name="ColorPalette" hidden="1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30480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41</xdr:row>
      <xdr:rowOff>0</xdr:rowOff>
    </xdr:from>
    <xdr:to>
      <xdr:col>7</xdr:col>
      <xdr:colOff>333375</xdr:colOff>
      <xdr:row>43</xdr:row>
      <xdr:rowOff>66675</xdr:rowOff>
    </xdr:to>
    <xdr:sp macro="" textlink="">
      <xdr:nvSpPr>
        <xdr:cNvPr id="307" name="ColorPalette" hidden="1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3657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41</xdr:row>
      <xdr:rowOff>0</xdr:rowOff>
    </xdr:from>
    <xdr:to>
      <xdr:col>8</xdr:col>
      <xdr:colOff>333375</xdr:colOff>
      <xdr:row>43</xdr:row>
      <xdr:rowOff>66675</xdr:rowOff>
    </xdr:to>
    <xdr:sp macro="" textlink="">
      <xdr:nvSpPr>
        <xdr:cNvPr id="308" name="ColorPalette" hidden="1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4267200" y="348615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41</xdr:row>
      <xdr:rowOff>0</xdr:rowOff>
    </xdr:from>
    <xdr:to>
      <xdr:col>9</xdr:col>
      <xdr:colOff>333375</xdr:colOff>
      <xdr:row>43</xdr:row>
      <xdr:rowOff>66675</xdr:rowOff>
    </xdr:to>
    <xdr:sp macro="" textlink="">
      <xdr:nvSpPr>
        <xdr:cNvPr id="309" name="ColorPalette" hidden="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5724525" y="3486150"/>
          <a:ext cx="28194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41</xdr:row>
      <xdr:rowOff>0</xdr:rowOff>
    </xdr:from>
    <xdr:to>
      <xdr:col>10</xdr:col>
      <xdr:colOff>333375</xdr:colOff>
      <xdr:row>43</xdr:row>
      <xdr:rowOff>66675</xdr:rowOff>
    </xdr:to>
    <xdr:sp macro="" textlink="">
      <xdr:nvSpPr>
        <xdr:cNvPr id="310" name="ColorPalette" hidden="1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41</xdr:row>
      <xdr:rowOff>0</xdr:rowOff>
    </xdr:from>
    <xdr:to>
      <xdr:col>11</xdr:col>
      <xdr:colOff>333375</xdr:colOff>
      <xdr:row>43</xdr:row>
      <xdr:rowOff>66675</xdr:rowOff>
    </xdr:to>
    <xdr:sp macro="" textlink="">
      <xdr:nvSpPr>
        <xdr:cNvPr id="311" name="ColorPalette" hidden="1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42</xdr:row>
      <xdr:rowOff>0</xdr:rowOff>
    </xdr:from>
    <xdr:to>
      <xdr:col>2</xdr:col>
      <xdr:colOff>333375</xdr:colOff>
      <xdr:row>44</xdr:row>
      <xdr:rowOff>66675</xdr:rowOff>
    </xdr:to>
    <xdr:sp macro="" textlink="">
      <xdr:nvSpPr>
        <xdr:cNvPr id="312" name="ColorPalette" hidden="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42</xdr:row>
      <xdr:rowOff>0</xdr:rowOff>
    </xdr:from>
    <xdr:to>
      <xdr:col>3</xdr:col>
      <xdr:colOff>333375</xdr:colOff>
      <xdr:row>44</xdr:row>
      <xdr:rowOff>66675</xdr:rowOff>
    </xdr:to>
    <xdr:sp macro="" textlink="">
      <xdr:nvSpPr>
        <xdr:cNvPr id="313" name="ColorPalette" hidden="1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42</xdr:row>
      <xdr:rowOff>0</xdr:rowOff>
    </xdr:from>
    <xdr:to>
      <xdr:col>4</xdr:col>
      <xdr:colOff>333375</xdr:colOff>
      <xdr:row>44</xdr:row>
      <xdr:rowOff>66675</xdr:rowOff>
    </xdr:to>
    <xdr:sp macro="" textlink="">
      <xdr:nvSpPr>
        <xdr:cNvPr id="314" name="ColorPalette" hidden="1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42</xdr:row>
      <xdr:rowOff>0</xdr:rowOff>
    </xdr:from>
    <xdr:to>
      <xdr:col>5</xdr:col>
      <xdr:colOff>333375</xdr:colOff>
      <xdr:row>44</xdr:row>
      <xdr:rowOff>66675</xdr:rowOff>
    </xdr:to>
    <xdr:sp macro="" textlink="">
      <xdr:nvSpPr>
        <xdr:cNvPr id="315" name="ColorPalette" hidden="1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24384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42</xdr:row>
      <xdr:rowOff>0</xdr:rowOff>
    </xdr:from>
    <xdr:to>
      <xdr:col>6</xdr:col>
      <xdr:colOff>333375</xdr:colOff>
      <xdr:row>44</xdr:row>
      <xdr:rowOff>66675</xdr:rowOff>
    </xdr:to>
    <xdr:sp macro="" textlink="">
      <xdr:nvSpPr>
        <xdr:cNvPr id="316" name="ColorPalette" hidden="1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30480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42</xdr:row>
      <xdr:rowOff>0</xdr:rowOff>
    </xdr:from>
    <xdr:to>
      <xdr:col>7</xdr:col>
      <xdr:colOff>333375</xdr:colOff>
      <xdr:row>44</xdr:row>
      <xdr:rowOff>66675</xdr:rowOff>
    </xdr:to>
    <xdr:sp macro="" textlink="">
      <xdr:nvSpPr>
        <xdr:cNvPr id="317" name="ColorPalette" hidden="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3657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42</xdr:row>
      <xdr:rowOff>0</xdr:rowOff>
    </xdr:from>
    <xdr:to>
      <xdr:col>8</xdr:col>
      <xdr:colOff>333375</xdr:colOff>
      <xdr:row>44</xdr:row>
      <xdr:rowOff>66675</xdr:rowOff>
    </xdr:to>
    <xdr:sp macro="" textlink="">
      <xdr:nvSpPr>
        <xdr:cNvPr id="318" name="ColorPalette" hidden="1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4267200" y="348615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42</xdr:row>
      <xdr:rowOff>0</xdr:rowOff>
    </xdr:from>
    <xdr:to>
      <xdr:col>9</xdr:col>
      <xdr:colOff>333375</xdr:colOff>
      <xdr:row>44</xdr:row>
      <xdr:rowOff>66675</xdr:rowOff>
    </xdr:to>
    <xdr:sp macro="" textlink="">
      <xdr:nvSpPr>
        <xdr:cNvPr id="319" name="ColorPalette" hidden="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5724525" y="3486150"/>
          <a:ext cx="28194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42</xdr:row>
      <xdr:rowOff>0</xdr:rowOff>
    </xdr:from>
    <xdr:to>
      <xdr:col>10</xdr:col>
      <xdr:colOff>333375</xdr:colOff>
      <xdr:row>44</xdr:row>
      <xdr:rowOff>66675</xdr:rowOff>
    </xdr:to>
    <xdr:sp macro="" textlink="">
      <xdr:nvSpPr>
        <xdr:cNvPr id="320" name="ColorPalette" hidden="1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42</xdr:row>
      <xdr:rowOff>0</xdr:rowOff>
    </xdr:from>
    <xdr:to>
      <xdr:col>11</xdr:col>
      <xdr:colOff>333375</xdr:colOff>
      <xdr:row>44</xdr:row>
      <xdr:rowOff>66675</xdr:rowOff>
    </xdr:to>
    <xdr:sp macro="" textlink="">
      <xdr:nvSpPr>
        <xdr:cNvPr id="321" name="ColorPalette" hidden="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43</xdr:row>
      <xdr:rowOff>0</xdr:rowOff>
    </xdr:from>
    <xdr:to>
      <xdr:col>2</xdr:col>
      <xdr:colOff>333375</xdr:colOff>
      <xdr:row>45</xdr:row>
      <xdr:rowOff>66675</xdr:rowOff>
    </xdr:to>
    <xdr:sp macro="" textlink="">
      <xdr:nvSpPr>
        <xdr:cNvPr id="322" name="ColorPalette" hidden="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43</xdr:row>
      <xdr:rowOff>0</xdr:rowOff>
    </xdr:from>
    <xdr:to>
      <xdr:col>3</xdr:col>
      <xdr:colOff>333375</xdr:colOff>
      <xdr:row>45</xdr:row>
      <xdr:rowOff>66675</xdr:rowOff>
    </xdr:to>
    <xdr:sp macro="" textlink="">
      <xdr:nvSpPr>
        <xdr:cNvPr id="323" name="ColorPalette" hidden="1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43</xdr:row>
      <xdr:rowOff>0</xdr:rowOff>
    </xdr:from>
    <xdr:to>
      <xdr:col>4</xdr:col>
      <xdr:colOff>333375</xdr:colOff>
      <xdr:row>45</xdr:row>
      <xdr:rowOff>66675</xdr:rowOff>
    </xdr:to>
    <xdr:sp macro="" textlink="">
      <xdr:nvSpPr>
        <xdr:cNvPr id="324" name="ColorPalette" hidden="1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43</xdr:row>
      <xdr:rowOff>0</xdr:rowOff>
    </xdr:from>
    <xdr:to>
      <xdr:col>5</xdr:col>
      <xdr:colOff>333375</xdr:colOff>
      <xdr:row>45</xdr:row>
      <xdr:rowOff>66675</xdr:rowOff>
    </xdr:to>
    <xdr:sp macro="" textlink="">
      <xdr:nvSpPr>
        <xdr:cNvPr id="325" name="ColorPalette" hidden="1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24384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43</xdr:row>
      <xdr:rowOff>0</xdr:rowOff>
    </xdr:from>
    <xdr:to>
      <xdr:col>6</xdr:col>
      <xdr:colOff>333375</xdr:colOff>
      <xdr:row>45</xdr:row>
      <xdr:rowOff>66675</xdr:rowOff>
    </xdr:to>
    <xdr:sp macro="" textlink="">
      <xdr:nvSpPr>
        <xdr:cNvPr id="326" name="ColorPalette" hidden="1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30480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43</xdr:row>
      <xdr:rowOff>0</xdr:rowOff>
    </xdr:from>
    <xdr:to>
      <xdr:col>7</xdr:col>
      <xdr:colOff>333375</xdr:colOff>
      <xdr:row>45</xdr:row>
      <xdr:rowOff>66675</xdr:rowOff>
    </xdr:to>
    <xdr:sp macro="" textlink="">
      <xdr:nvSpPr>
        <xdr:cNvPr id="327" name="ColorPalette" hidden="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3657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43</xdr:row>
      <xdr:rowOff>0</xdr:rowOff>
    </xdr:from>
    <xdr:to>
      <xdr:col>8</xdr:col>
      <xdr:colOff>333375</xdr:colOff>
      <xdr:row>45</xdr:row>
      <xdr:rowOff>66675</xdr:rowOff>
    </xdr:to>
    <xdr:sp macro="" textlink="">
      <xdr:nvSpPr>
        <xdr:cNvPr id="328" name="ColorPalette" hidden="1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4267200" y="348615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43</xdr:row>
      <xdr:rowOff>0</xdr:rowOff>
    </xdr:from>
    <xdr:to>
      <xdr:col>9</xdr:col>
      <xdr:colOff>333375</xdr:colOff>
      <xdr:row>45</xdr:row>
      <xdr:rowOff>66675</xdr:rowOff>
    </xdr:to>
    <xdr:sp macro="" textlink="">
      <xdr:nvSpPr>
        <xdr:cNvPr id="329" name="ColorPalette" hidden="1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5724525" y="3486150"/>
          <a:ext cx="28194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43</xdr:row>
      <xdr:rowOff>0</xdr:rowOff>
    </xdr:from>
    <xdr:to>
      <xdr:col>10</xdr:col>
      <xdr:colOff>333375</xdr:colOff>
      <xdr:row>45</xdr:row>
      <xdr:rowOff>66675</xdr:rowOff>
    </xdr:to>
    <xdr:sp macro="" textlink="">
      <xdr:nvSpPr>
        <xdr:cNvPr id="330" name="ColorPalette" hidden="1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43</xdr:row>
      <xdr:rowOff>0</xdr:rowOff>
    </xdr:from>
    <xdr:to>
      <xdr:col>11</xdr:col>
      <xdr:colOff>333375</xdr:colOff>
      <xdr:row>45</xdr:row>
      <xdr:rowOff>66675</xdr:rowOff>
    </xdr:to>
    <xdr:sp macro="" textlink="">
      <xdr:nvSpPr>
        <xdr:cNvPr id="331" name="ColorPalette" hidden="1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44</xdr:row>
      <xdr:rowOff>0</xdr:rowOff>
    </xdr:from>
    <xdr:to>
      <xdr:col>2</xdr:col>
      <xdr:colOff>333375</xdr:colOff>
      <xdr:row>46</xdr:row>
      <xdr:rowOff>66675</xdr:rowOff>
    </xdr:to>
    <xdr:sp macro="" textlink="">
      <xdr:nvSpPr>
        <xdr:cNvPr id="332" name="ColorPalette" hidden="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44</xdr:row>
      <xdr:rowOff>0</xdr:rowOff>
    </xdr:from>
    <xdr:to>
      <xdr:col>3</xdr:col>
      <xdr:colOff>333375</xdr:colOff>
      <xdr:row>46</xdr:row>
      <xdr:rowOff>66675</xdr:rowOff>
    </xdr:to>
    <xdr:sp macro="" textlink="">
      <xdr:nvSpPr>
        <xdr:cNvPr id="333" name="ColorPalette" hidden="1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44</xdr:row>
      <xdr:rowOff>0</xdr:rowOff>
    </xdr:from>
    <xdr:to>
      <xdr:col>4</xdr:col>
      <xdr:colOff>333375</xdr:colOff>
      <xdr:row>46</xdr:row>
      <xdr:rowOff>66675</xdr:rowOff>
    </xdr:to>
    <xdr:sp macro="" textlink="">
      <xdr:nvSpPr>
        <xdr:cNvPr id="334" name="ColorPalette" hidden="1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44</xdr:row>
      <xdr:rowOff>0</xdr:rowOff>
    </xdr:from>
    <xdr:to>
      <xdr:col>5</xdr:col>
      <xdr:colOff>333375</xdr:colOff>
      <xdr:row>46</xdr:row>
      <xdr:rowOff>66675</xdr:rowOff>
    </xdr:to>
    <xdr:sp macro="" textlink="">
      <xdr:nvSpPr>
        <xdr:cNvPr id="335" name="ColorPalette" hidden="1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24384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44</xdr:row>
      <xdr:rowOff>0</xdr:rowOff>
    </xdr:from>
    <xdr:to>
      <xdr:col>6</xdr:col>
      <xdr:colOff>333375</xdr:colOff>
      <xdr:row>46</xdr:row>
      <xdr:rowOff>66675</xdr:rowOff>
    </xdr:to>
    <xdr:sp macro="" textlink="">
      <xdr:nvSpPr>
        <xdr:cNvPr id="336" name="ColorPalette" hidden="1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30480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44</xdr:row>
      <xdr:rowOff>0</xdr:rowOff>
    </xdr:from>
    <xdr:to>
      <xdr:col>7</xdr:col>
      <xdr:colOff>333375</xdr:colOff>
      <xdr:row>46</xdr:row>
      <xdr:rowOff>66675</xdr:rowOff>
    </xdr:to>
    <xdr:sp macro="" textlink="">
      <xdr:nvSpPr>
        <xdr:cNvPr id="337" name="ColorPalette" hidden="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3657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44</xdr:row>
      <xdr:rowOff>0</xdr:rowOff>
    </xdr:from>
    <xdr:to>
      <xdr:col>8</xdr:col>
      <xdr:colOff>333375</xdr:colOff>
      <xdr:row>46</xdr:row>
      <xdr:rowOff>66675</xdr:rowOff>
    </xdr:to>
    <xdr:sp macro="" textlink="">
      <xdr:nvSpPr>
        <xdr:cNvPr id="338" name="ColorPalette" hidden="1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4267200" y="348615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44</xdr:row>
      <xdr:rowOff>0</xdr:rowOff>
    </xdr:from>
    <xdr:to>
      <xdr:col>9</xdr:col>
      <xdr:colOff>333375</xdr:colOff>
      <xdr:row>46</xdr:row>
      <xdr:rowOff>66675</xdr:rowOff>
    </xdr:to>
    <xdr:sp macro="" textlink="">
      <xdr:nvSpPr>
        <xdr:cNvPr id="339" name="ColorPalette" hidden="1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5724525" y="3486150"/>
          <a:ext cx="28194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44</xdr:row>
      <xdr:rowOff>0</xdr:rowOff>
    </xdr:from>
    <xdr:to>
      <xdr:col>10</xdr:col>
      <xdr:colOff>333375</xdr:colOff>
      <xdr:row>46</xdr:row>
      <xdr:rowOff>66675</xdr:rowOff>
    </xdr:to>
    <xdr:sp macro="" textlink="">
      <xdr:nvSpPr>
        <xdr:cNvPr id="340" name="ColorPalette" hidden="1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44</xdr:row>
      <xdr:rowOff>0</xdr:rowOff>
    </xdr:from>
    <xdr:to>
      <xdr:col>11</xdr:col>
      <xdr:colOff>333375</xdr:colOff>
      <xdr:row>46</xdr:row>
      <xdr:rowOff>66675</xdr:rowOff>
    </xdr:to>
    <xdr:sp macro="" textlink="">
      <xdr:nvSpPr>
        <xdr:cNvPr id="341" name="ColorPalette" hidden="1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45</xdr:row>
      <xdr:rowOff>0</xdr:rowOff>
    </xdr:from>
    <xdr:to>
      <xdr:col>2</xdr:col>
      <xdr:colOff>333375</xdr:colOff>
      <xdr:row>47</xdr:row>
      <xdr:rowOff>66675</xdr:rowOff>
    </xdr:to>
    <xdr:sp macro="" textlink="">
      <xdr:nvSpPr>
        <xdr:cNvPr id="342" name="ColorPalette" hidden="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45</xdr:row>
      <xdr:rowOff>0</xdr:rowOff>
    </xdr:from>
    <xdr:to>
      <xdr:col>3</xdr:col>
      <xdr:colOff>333375</xdr:colOff>
      <xdr:row>47</xdr:row>
      <xdr:rowOff>66675</xdr:rowOff>
    </xdr:to>
    <xdr:sp macro="" textlink="">
      <xdr:nvSpPr>
        <xdr:cNvPr id="343" name="ColorPalette" hidden="1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45</xdr:row>
      <xdr:rowOff>0</xdr:rowOff>
    </xdr:from>
    <xdr:to>
      <xdr:col>4</xdr:col>
      <xdr:colOff>333375</xdr:colOff>
      <xdr:row>47</xdr:row>
      <xdr:rowOff>66675</xdr:rowOff>
    </xdr:to>
    <xdr:sp macro="" textlink="">
      <xdr:nvSpPr>
        <xdr:cNvPr id="344" name="ColorPalette" hidden="1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45</xdr:row>
      <xdr:rowOff>0</xdr:rowOff>
    </xdr:from>
    <xdr:to>
      <xdr:col>5</xdr:col>
      <xdr:colOff>333375</xdr:colOff>
      <xdr:row>47</xdr:row>
      <xdr:rowOff>66675</xdr:rowOff>
    </xdr:to>
    <xdr:sp macro="" textlink="">
      <xdr:nvSpPr>
        <xdr:cNvPr id="345" name="ColorPalette" hidden="1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24384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45</xdr:row>
      <xdr:rowOff>0</xdr:rowOff>
    </xdr:from>
    <xdr:to>
      <xdr:col>6</xdr:col>
      <xdr:colOff>333375</xdr:colOff>
      <xdr:row>47</xdr:row>
      <xdr:rowOff>66675</xdr:rowOff>
    </xdr:to>
    <xdr:sp macro="" textlink="">
      <xdr:nvSpPr>
        <xdr:cNvPr id="346" name="ColorPalette" hidden="1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30480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45</xdr:row>
      <xdr:rowOff>0</xdr:rowOff>
    </xdr:from>
    <xdr:to>
      <xdr:col>7</xdr:col>
      <xdr:colOff>333375</xdr:colOff>
      <xdr:row>47</xdr:row>
      <xdr:rowOff>66675</xdr:rowOff>
    </xdr:to>
    <xdr:sp macro="" textlink="">
      <xdr:nvSpPr>
        <xdr:cNvPr id="347" name="ColorPalette" hidden="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3657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45</xdr:row>
      <xdr:rowOff>0</xdr:rowOff>
    </xdr:from>
    <xdr:to>
      <xdr:col>8</xdr:col>
      <xdr:colOff>333375</xdr:colOff>
      <xdr:row>47</xdr:row>
      <xdr:rowOff>66675</xdr:rowOff>
    </xdr:to>
    <xdr:sp macro="" textlink="">
      <xdr:nvSpPr>
        <xdr:cNvPr id="348" name="ColorPalette" hidden="1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4267200" y="348615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45</xdr:row>
      <xdr:rowOff>0</xdr:rowOff>
    </xdr:from>
    <xdr:to>
      <xdr:col>9</xdr:col>
      <xdr:colOff>333375</xdr:colOff>
      <xdr:row>47</xdr:row>
      <xdr:rowOff>66675</xdr:rowOff>
    </xdr:to>
    <xdr:sp macro="" textlink="">
      <xdr:nvSpPr>
        <xdr:cNvPr id="349" name="ColorPalette" hidden="1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5724525" y="3486150"/>
          <a:ext cx="28194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45</xdr:row>
      <xdr:rowOff>0</xdr:rowOff>
    </xdr:from>
    <xdr:to>
      <xdr:col>10</xdr:col>
      <xdr:colOff>333375</xdr:colOff>
      <xdr:row>47</xdr:row>
      <xdr:rowOff>66675</xdr:rowOff>
    </xdr:to>
    <xdr:sp macro="" textlink="">
      <xdr:nvSpPr>
        <xdr:cNvPr id="350" name="ColorPalette" hidden="1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45</xdr:row>
      <xdr:rowOff>0</xdr:rowOff>
    </xdr:from>
    <xdr:to>
      <xdr:col>11</xdr:col>
      <xdr:colOff>333375</xdr:colOff>
      <xdr:row>47</xdr:row>
      <xdr:rowOff>66675</xdr:rowOff>
    </xdr:to>
    <xdr:sp macro="" textlink="">
      <xdr:nvSpPr>
        <xdr:cNvPr id="351" name="ColorPalette" hidden="1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352425</xdr:colOff>
      <xdr:row>46</xdr:row>
      <xdr:rowOff>0</xdr:rowOff>
    </xdr:from>
    <xdr:to>
      <xdr:col>2</xdr:col>
      <xdr:colOff>333375</xdr:colOff>
      <xdr:row>48</xdr:row>
      <xdr:rowOff>66675</xdr:rowOff>
    </xdr:to>
    <xdr:sp macro="" textlink="">
      <xdr:nvSpPr>
        <xdr:cNvPr id="352" name="ColorPalette" hidden="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609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46</xdr:row>
      <xdr:rowOff>0</xdr:rowOff>
    </xdr:from>
    <xdr:to>
      <xdr:col>3</xdr:col>
      <xdr:colOff>333375</xdr:colOff>
      <xdr:row>48</xdr:row>
      <xdr:rowOff>66675</xdr:rowOff>
    </xdr:to>
    <xdr:sp macro="" textlink="">
      <xdr:nvSpPr>
        <xdr:cNvPr id="353" name="ColorPalette" hidden="1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46</xdr:row>
      <xdr:rowOff>0</xdr:rowOff>
    </xdr:from>
    <xdr:to>
      <xdr:col>4</xdr:col>
      <xdr:colOff>333375</xdr:colOff>
      <xdr:row>48</xdr:row>
      <xdr:rowOff>66675</xdr:rowOff>
    </xdr:to>
    <xdr:sp macro="" textlink="">
      <xdr:nvSpPr>
        <xdr:cNvPr id="354" name="ColorPalette" hidden="1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46</xdr:row>
      <xdr:rowOff>0</xdr:rowOff>
    </xdr:from>
    <xdr:to>
      <xdr:col>5</xdr:col>
      <xdr:colOff>333375</xdr:colOff>
      <xdr:row>48</xdr:row>
      <xdr:rowOff>66675</xdr:rowOff>
    </xdr:to>
    <xdr:sp macro="" textlink="">
      <xdr:nvSpPr>
        <xdr:cNvPr id="355" name="ColorPalette" hidden="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24384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46</xdr:row>
      <xdr:rowOff>0</xdr:rowOff>
    </xdr:from>
    <xdr:to>
      <xdr:col>6</xdr:col>
      <xdr:colOff>333375</xdr:colOff>
      <xdr:row>48</xdr:row>
      <xdr:rowOff>66675</xdr:rowOff>
    </xdr:to>
    <xdr:sp macro="" textlink="">
      <xdr:nvSpPr>
        <xdr:cNvPr id="356" name="ColorPalette" hidden="1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30480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352425</xdr:colOff>
      <xdr:row>46</xdr:row>
      <xdr:rowOff>0</xdr:rowOff>
    </xdr:from>
    <xdr:to>
      <xdr:col>7</xdr:col>
      <xdr:colOff>333375</xdr:colOff>
      <xdr:row>48</xdr:row>
      <xdr:rowOff>66675</xdr:rowOff>
    </xdr:to>
    <xdr:sp macro="" textlink="">
      <xdr:nvSpPr>
        <xdr:cNvPr id="357" name="ColorPalette" hidden="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36576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352425</xdr:colOff>
      <xdr:row>46</xdr:row>
      <xdr:rowOff>0</xdr:rowOff>
    </xdr:from>
    <xdr:to>
      <xdr:col>8</xdr:col>
      <xdr:colOff>333375</xdr:colOff>
      <xdr:row>48</xdr:row>
      <xdr:rowOff>66675</xdr:rowOff>
    </xdr:to>
    <xdr:sp macro="" textlink="">
      <xdr:nvSpPr>
        <xdr:cNvPr id="358" name="ColorPalette" hidden="1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4267200" y="348615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352425</xdr:colOff>
      <xdr:row>46</xdr:row>
      <xdr:rowOff>0</xdr:rowOff>
    </xdr:from>
    <xdr:to>
      <xdr:col>9</xdr:col>
      <xdr:colOff>333375</xdr:colOff>
      <xdr:row>48</xdr:row>
      <xdr:rowOff>66675</xdr:rowOff>
    </xdr:to>
    <xdr:sp macro="" textlink="">
      <xdr:nvSpPr>
        <xdr:cNvPr id="359" name="ColorPalette" hidden="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5724525" y="3486150"/>
          <a:ext cx="28194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46</xdr:row>
      <xdr:rowOff>0</xdr:rowOff>
    </xdr:from>
    <xdr:to>
      <xdr:col>10</xdr:col>
      <xdr:colOff>333375</xdr:colOff>
      <xdr:row>48</xdr:row>
      <xdr:rowOff>66675</xdr:rowOff>
    </xdr:to>
    <xdr:sp macro="" textlink="">
      <xdr:nvSpPr>
        <xdr:cNvPr id="360" name="ColorPalette" hidden="1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46</xdr:row>
      <xdr:rowOff>0</xdr:rowOff>
    </xdr:from>
    <xdr:to>
      <xdr:col>11</xdr:col>
      <xdr:colOff>333375</xdr:colOff>
      <xdr:row>48</xdr:row>
      <xdr:rowOff>66675</xdr:rowOff>
    </xdr:to>
    <xdr:sp macro="" textlink="">
      <xdr:nvSpPr>
        <xdr:cNvPr id="361" name="ColorPalette" hidden="1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18</xdr:row>
      <xdr:rowOff>0</xdr:rowOff>
    </xdr:from>
    <xdr:to>
      <xdr:col>10</xdr:col>
      <xdr:colOff>333375</xdr:colOff>
      <xdr:row>20</xdr:row>
      <xdr:rowOff>66675</xdr:rowOff>
    </xdr:to>
    <xdr:sp macro="" textlink="">
      <xdr:nvSpPr>
        <xdr:cNvPr id="362" name="ColorPalette" hidden="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18</xdr:row>
      <xdr:rowOff>0</xdr:rowOff>
    </xdr:from>
    <xdr:to>
      <xdr:col>11</xdr:col>
      <xdr:colOff>333375</xdr:colOff>
      <xdr:row>20</xdr:row>
      <xdr:rowOff>66675</xdr:rowOff>
    </xdr:to>
    <xdr:sp macro="" textlink="">
      <xdr:nvSpPr>
        <xdr:cNvPr id="363" name="ColorPalette" hidden="1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19</xdr:row>
      <xdr:rowOff>0</xdr:rowOff>
    </xdr:from>
    <xdr:to>
      <xdr:col>10</xdr:col>
      <xdr:colOff>333375</xdr:colOff>
      <xdr:row>21</xdr:row>
      <xdr:rowOff>66675</xdr:rowOff>
    </xdr:to>
    <xdr:sp macro="" textlink="">
      <xdr:nvSpPr>
        <xdr:cNvPr id="364" name="ColorPalette" hidden="1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19</xdr:row>
      <xdr:rowOff>0</xdr:rowOff>
    </xdr:from>
    <xdr:to>
      <xdr:col>11</xdr:col>
      <xdr:colOff>333375</xdr:colOff>
      <xdr:row>21</xdr:row>
      <xdr:rowOff>66675</xdr:rowOff>
    </xdr:to>
    <xdr:sp macro="" textlink="">
      <xdr:nvSpPr>
        <xdr:cNvPr id="365" name="ColorPalette" hidden="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20</xdr:row>
      <xdr:rowOff>0</xdr:rowOff>
    </xdr:from>
    <xdr:to>
      <xdr:col>10</xdr:col>
      <xdr:colOff>333375</xdr:colOff>
      <xdr:row>22</xdr:row>
      <xdr:rowOff>66675</xdr:rowOff>
    </xdr:to>
    <xdr:sp macro="" textlink="">
      <xdr:nvSpPr>
        <xdr:cNvPr id="366" name="ColorPalette" hidden="1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20</xdr:row>
      <xdr:rowOff>0</xdr:rowOff>
    </xdr:from>
    <xdr:to>
      <xdr:col>11</xdr:col>
      <xdr:colOff>333375</xdr:colOff>
      <xdr:row>22</xdr:row>
      <xdr:rowOff>66675</xdr:rowOff>
    </xdr:to>
    <xdr:sp macro="" textlink="">
      <xdr:nvSpPr>
        <xdr:cNvPr id="367" name="ColorPalette" hidden="1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21</xdr:row>
      <xdr:rowOff>0</xdr:rowOff>
    </xdr:from>
    <xdr:to>
      <xdr:col>10</xdr:col>
      <xdr:colOff>333375</xdr:colOff>
      <xdr:row>23</xdr:row>
      <xdr:rowOff>66675</xdr:rowOff>
    </xdr:to>
    <xdr:sp macro="" textlink="">
      <xdr:nvSpPr>
        <xdr:cNvPr id="368" name="ColorPalette" hidden="1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21</xdr:row>
      <xdr:rowOff>0</xdr:rowOff>
    </xdr:from>
    <xdr:to>
      <xdr:col>11</xdr:col>
      <xdr:colOff>333375</xdr:colOff>
      <xdr:row>23</xdr:row>
      <xdr:rowOff>66675</xdr:rowOff>
    </xdr:to>
    <xdr:sp macro="" textlink="">
      <xdr:nvSpPr>
        <xdr:cNvPr id="369" name="ColorPalette" hidden="1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22</xdr:row>
      <xdr:rowOff>0</xdr:rowOff>
    </xdr:from>
    <xdr:to>
      <xdr:col>10</xdr:col>
      <xdr:colOff>333375</xdr:colOff>
      <xdr:row>24</xdr:row>
      <xdr:rowOff>66675</xdr:rowOff>
    </xdr:to>
    <xdr:sp macro="" textlink="">
      <xdr:nvSpPr>
        <xdr:cNvPr id="370" name="ColorPalette" hidden="1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22</xdr:row>
      <xdr:rowOff>0</xdr:rowOff>
    </xdr:from>
    <xdr:to>
      <xdr:col>11</xdr:col>
      <xdr:colOff>333375</xdr:colOff>
      <xdr:row>24</xdr:row>
      <xdr:rowOff>66675</xdr:rowOff>
    </xdr:to>
    <xdr:sp macro="" textlink="">
      <xdr:nvSpPr>
        <xdr:cNvPr id="371" name="ColorPalette" hidden="1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23</xdr:row>
      <xdr:rowOff>0</xdr:rowOff>
    </xdr:from>
    <xdr:to>
      <xdr:col>10</xdr:col>
      <xdr:colOff>333375</xdr:colOff>
      <xdr:row>25</xdr:row>
      <xdr:rowOff>66675</xdr:rowOff>
    </xdr:to>
    <xdr:sp macro="" textlink="">
      <xdr:nvSpPr>
        <xdr:cNvPr id="372" name="ColorPalette" hidden="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23</xdr:row>
      <xdr:rowOff>0</xdr:rowOff>
    </xdr:from>
    <xdr:to>
      <xdr:col>11</xdr:col>
      <xdr:colOff>333375</xdr:colOff>
      <xdr:row>25</xdr:row>
      <xdr:rowOff>66675</xdr:rowOff>
    </xdr:to>
    <xdr:sp macro="" textlink="">
      <xdr:nvSpPr>
        <xdr:cNvPr id="373" name="ColorPalette" hidden="1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24</xdr:row>
      <xdr:rowOff>0</xdr:rowOff>
    </xdr:from>
    <xdr:to>
      <xdr:col>10</xdr:col>
      <xdr:colOff>333375</xdr:colOff>
      <xdr:row>26</xdr:row>
      <xdr:rowOff>66675</xdr:rowOff>
    </xdr:to>
    <xdr:sp macro="" textlink="">
      <xdr:nvSpPr>
        <xdr:cNvPr id="374" name="ColorPalette" hidden="1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24</xdr:row>
      <xdr:rowOff>0</xdr:rowOff>
    </xdr:from>
    <xdr:to>
      <xdr:col>11</xdr:col>
      <xdr:colOff>333375</xdr:colOff>
      <xdr:row>26</xdr:row>
      <xdr:rowOff>66675</xdr:rowOff>
    </xdr:to>
    <xdr:sp macro="" textlink="">
      <xdr:nvSpPr>
        <xdr:cNvPr id="375" name="ColorPalette" hidden="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25</xdr:row>
      <xdr:rowOff>0</xdr:rowOff>
    </xdr:from>
    <xdr:to>
      <xdr:col>10</xdr:col>
      <xdr:colOff>333375</xdr:colOff>
      <xdr:row>27</xdr:row>
      <xdr:rowOff>66675</xdr:rowOff>
    </xdr:to>
    <xdr:sp macro="" textlink="">
      <xdr:nvSpPr>
        <xdr:cNvPr id="376" name="ColorPalette" hidden="1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25</xdr:row>
      <xdr:rowOff>0</xdr:rowOff>
    </xdr:from>
    <xdr:to>
      <xdr:col>11</xdr:col>
      <xdr:colOff>333375</xdr:colOff>
      <xdr:row>27</xdr:row>
      <xdr:rowOff>66675</xdr:rowOff>
    </xdr:to>
    <xdr:sp macro="" textlink="">
      <xdr:nvSpPr>
        <xdr:cNvPr id="377" name="ColorPalette" hidden="1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26</xdr:row>
      <xdr:rowOff>0</xdr:rowOff>
    </xdr:from>
    <xdr:to>
      <xdr:col>10</xdr:col>
      <xdr:colOff>333375</xdr:colOff>
      <xdr:row>28</xdr:row>
      <xdr:rowOff>66675</xdr:rowOff>
    </xdr:to>
    <xdr:sp macro="" textlink="">
      <xdr:nvSpPr>
        <xdr:cNvPr id="378" name="ColorPalette" hidden="1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26</xdr:row>
      <xdr:rowOff>0</xdr:rowOff>
    </xdr:from>
    <xdr:to>
      <xdr:col>11</xdr:col>
      <xdr:colOff>333375</xdr:colOff>
      <xdr:row>28</xdr:row>
      <xdr:rowOff>66675</xdr:rowOff>
    </xdr:to>
    <xdr:sp macro="" textlink="">
      <xdr:nvSpPr>
        <xdr:cNvPr id="379" name="ColorPalette" hidden="1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27</xdr:row>
      <xdr:rowOff>0</xdr:rowOff>
    </xdr:from>
    <xdr:to>
      <xdr:col>10</xdr:col>
      <xdr:colOff>333375</xdr:colOff>
      <xdr:row>29</xdr:row>
      <xdr:rowOff>66675</xdr:rowOff>
    </xdr:to>
    <xdr:sp macro="" textlink="">
      <xdr:nvSpPr>
        <xdr:cNvPr id="380" name="ColorPalette" hidden="1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27</xdr:row>
      <xdr:rowOff>0</xdr:rowOff>
    </xdr:from>
    <xdr:to>
      <xdr:col>11</xdr:col>
      <xdr:colOff>333375</xdr:colOff>
      <xdr:row>29</xdr:row>
      <xdr:rowOff>66675</xdr:rowOff>
    </xdr:to>
    <xdr:sp macro="" textlink="">
      <xdr:nvSpPr>
        <xdr:cNvPr id="381" name="ColorPalette" hidden="1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28</xdr:row>
      <xdr:rowOff>0</xdr:rowOff>
    </xdr:from>
    <xdr:to>
      <xdr:col>10</xdr:col>
      <xdr:colOff>333375</xdr:colOff>
      <xdr:row>30</xdr:row>
      <xdr:rowOff>66675</xdr:rowOff>
    </xdr:to>
    <xdr:sp macro="" textlink="">
      <xdr:nvSpPr>
        <xdr:cNvPr id="382" name="ColorPalette" hidden="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28</xdr:row>
      <xdr:rowOff>0</xdr:rowOff>
    </xdr:from>
    <xdr:to>
      <xdr:col>11</xdr:col>
      <xdr:colOff>333375</xdr:colOff>
      <xdr:row>30</xdr:row>
      <xdr:rowOff>66675</xdr:rowOff>
    </xdr:to>
    <xdr:sp macro="" textlink="">
      <xdr:nvSpPr>
        <xdr:cNvPr id="383" name="ColorPalette" hidden="1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29</xdr:row>
      <xdr:rowOff>0</xdr:rowOff>
    </xdr:from>
    <xdr:to>
      <xdr:col>10</xdr:col>
      <xdr:colOff>333375</xdr:colOff>
      <xdr:row>31</xdr:row>
      <xdr:rowOff>66675</xdr:rowOff>
    </xdr:to>
    <xdr:sp macro="" textlink="">
      <xdr:nvSpPr>
        <xdr:cNvPr id="384" name="ColorPalette" hidden="1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29</xdr:row>
      <xdr:rowOff>0</xdr:rowOff>
    </xdr:from>
    <xdr:to>
      <xdr:col>11</xdr:col>
      <xdr:colOff>333375</xdr:colOff>
      <xdr:row>31</xdr:row>
      <xdr:rowOff>66675</xdr:rowOff>
    </xdr:to>
    <xdr:sp macro="" textlink="">
      <xdr:nvSpPr>
        <xdr:cNvPr id="385" name="ColorPalette" hidden="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30</xdr:row>
      <xdr:rowOff>0</xdr:rowOff>
    </xdr:from>
    <xdr:to>
      <xdr:col>10</xdr:col>
      <xdr:colOff>333375</xdr:colOff>
      <xdr:row>32</xdr:row>
      <xdr:rowOff>66675</xdr:rowOff>
    </xdr:to>
    <xdr:sp macro="" textlink="">
      <xdr:nvSpPr>
        <xdr:cNvPr id="386" name="ColorPalette" hidden="1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30</xdr:row>
      <xdr:rowOff>0</xdr:rowOff>
    </xdr:from>
    <xdr:to>
      <xdr:col>11</xdr:col>
      <xdr:colOff>333375</xdr:colOff>
      <xdr:row>32</xdr:row>
      <xdr:rowOff>66675</xdr:rowOff>
    </xdr:to>
    <xdr:sp macro="" textlink="">
      <xdr:nvSpPr>
        <xdr:cNvPr id="387" name="ColorPalette" hidden="1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31</xdr:row>
      <xdr:rowOff>0</xdr:rowOff>
    </xdr:from>
    <xdr:to>
      <xdr:col>10</xdr:col>
      <xdr:colOff>333375</xdr:colOff>
      <xdr:row>33</xdr:row>
      <xdr:rowOff>66675</xdr:rowOff>
    </xdr:to>
    <xdr:sp macro="" textlink="">
      <xdr:nvSpPr>
        <xdr:cNvPr id="388" name="ColorPalette" hidden="1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31</xdr:row>
      <xdr:rowOff>0</xdr:rowOff>
    </xdr:from>
    <xdr:to>
      <xdr:col>11</xdr:col>
      <xdr:colOff>333375</xdr:colOff>
      <xdr:row>33</xdr:row>
      <xdr:rowOff>66675</xdr:rowOff>
    </xdr:to>
    <xdr:sp macro="" textlink="">
      <xdr:nvSpPr>
        <xdr:cNvPr id="389" name="ColorPalette" hidden="1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32</xdr:row>
      <xdr:rowOff>0</xdr:rowOff>
    </xdr:from>
    <xdr:to>
      <xdr:col>10</xdr:col>
      <xdr:colOff>333375</xdr:colOff>
      <xdr:row>34</xdr:row>
      <xdr:rowOff>66675</xdr:rowOff>
    </xdr:to>
    <xdr:sp macro="" textlink="">
      <xdr:nvSpPr>
        <xdr:cNvPr id="390" name="ColorPalette" hidden="1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32</xdr:row>
      <xdr:rowOff>0</xdr:rowOff>
    </xdr:from>
    <xdr:to>
      <xdr:col>11</xdr:col>
      <xdr:colOff>333375</xdr:colOff>
      <xdr:row>34</xdr:row>
      <xdr:rowOff>66675</xdr:rowOff>
    </xdr:to>
    <xdr:sp macro="" textlink="">
      <xdr:nvSpPr>
        <xdr:cNvPr id="391" name="ColorPalette" hidden="1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33</xdr:row>
      <xdr:rowOff>0</xdr:rowOff>
    </xdr:from>
    <xdr:to>
      <xdr:col>10</xdr:col>
      <xdr:colOff>333375</xdr:colOff>
      <xdr:row>35</xdr:row>
      <xdr:rowOff>66675</xdr:rowOff>
    </xdr:to>
    <xdr:sp macro="" textlink="">
      <xdr:nvSpPr>
        <xdr:cNvPr id="392" name="ColorPalette" hidden="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33</xdr:row>
      <xdr:rowOff>0</xdr:rowOff>
    </xdr:from>
    <xdr:to>
      <xdr:col>11</xdr:col>
      <xdr:colOff>333375</xdr:colOff>
      <xdr:row>35</xdr:row>
      <xdr:rowOff>66675</xdr:rowOff>
    </xdr:to>
    <xdr:sp macro="" textlink="">
      <xdr:nvSpPr>
        <xdr:cNvPr id="393" name="ColorPalette" hidden="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34</xdr:row>
      <xdr:rowOff>0</xdr:rowOff>
    </xdr:from>
    <xdr:to>
      <xdr:col>10</xdr:col>
      <xdr:colOff>333375</xdr:colOff>
      <xdr:row>36</xdr:row>
      <xdr:rowOff>66675</xdr:rowOff>
    </xdr:to>
    <xdr:sp macro="" textlink="">
      <xdr:nvSpPr>
        <xdr:cNvPr id="394" name="ColorPalette" hidden="1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34</xdr:row>
      <xdr:rowOff>0</xdr:rowOff>
    </xdr:from>
    <xdr:to>
      <xdr:col>11</xdr:col>
      <xdr:colOff>333375</xdr:colOff>
      <xdr:row>36</xdr:row>
      <xdr:rowOff>66675</xdr:rowOff>
    </xdr:to>
    <xdr:sp macro="" textlink="">
      <xdr:nvSpPr>
        <xdr:cNvPr id="395" name="ColorPalette" hidden="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35</xdr:row>
      <xdr:rowOff>0</xdr:rowOff>
    </xdr:from>
    <xdr:to>
      <xdr:col>10</xdr:col>
      <xdr:colOff>333375</xdr:colOff>
      <xdr:row>37</xdr:row>
      <xdr:rowOff>66675</xdr:rowOff>
    </xdr:to>
    <xdr:sp macro="" textlink="">
      <xdr:nvSpPr>
        <xdr:cNvPr id="396" name="ColorPalette" hidden="1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35</xdr:row>
      <xdr:rowOff>0</xdr:rowOff>
    </xdr:from>
    <xdr:to>
      <xdr:col>11</xdr:col>
      <xdr:colOff>333375</xdr:colOff>
      <xdr:row>37</xdr:row>
      <xdr:rowOff>66675</xdr:rowOff>
    </xdr:to>
    <xdr:sp macro="" textlink="">
      <xdr:nvSpPr>
        <xdr:cNvPr id="397" name="ColorPalette" hidden="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36</xdr:row>
      <xdr:rowOff>0</xdr:rowOff>
    </xdr:from>
    <xdr:to>
      <xdr:col>10</xdr:col>
      <xdr:colOff>333375</xdr:colOff>
      <xdr:row>38</xdr:row>
      <xdr:rowOff>66675</xdr:rowOff>
    </xdr:to>
    <xdr:sp macro="" textlink="">
      <xdr:nvSpPr>
        <xdr:cNvPr id="398" name="ColorPalette" hidden="1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36</xdr:row>
      <xdr:rowOff>0</xdr:rowOff>
    </xdr:from>
    <xdr:to>
      <xdr:col>11</xdr:col>
      <xdr:colOff>333375</xdr:colOff>
      <xdr:row>38</xdr:row>
      <xdr:rowOff>66675</xdr:rowOff>
    </xdr:to>
    <xdr:sp macro="" textlink="">
      <xdr:nvSpPr>
        <xdr:cNvPr id="399" name="ColorPalette" hidden="1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37</xdr:row>
      <xdr:rowOff>0</xdr:rowOff>
    </xdr:from>
    <xdr:to>
      <xdr:col>10</xdr:col>
      <xdr:colOff>333375</xdr:colOff>
      <xdr:row>39</xdr:row>
      <xdr:rowOff>66675</xdr:rowOff>
    </xdr:to>
    <xdr:sp macro="" textlink="">
      <xdr:nvSpPr>
        <xdr:cNvPr id="400" name="ColorPalette" hidden="1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37</xdr:row>
      <xdr:rowOff>0</xdr:rowOff>
    </xdr:from>
    <xdr:to>
      <xdr:col>11</xdr:col>
      <xdr:colOff>333375</xdr:colOff>
      <xdr:row>39</xdr:row>
      <xdr:rowOff>66675</xdr:rowOff>
    </xdr:to>
    <xdr:sp macro="" textlink="">
      <xdr:nvSpPr>
        <xdr:cNvPr id="401" name="ColorPalette" hidden="1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38</xdr:row>
      <xdr:rowOff>0</xdr:rowOff>
    </xdr:from>
    <xdr:to>
      <xdr:col>10</xdr:col>
      <xdr:colOff>333375</xdr:colOff>
      <xdr:row>40</xdr:row>
      <xdr:rowOff>66675</xdr:rowOff>
    </xdr:to>
    <xdr:sp macro="" textlink="">
      <xdr:nvSpPr>
        <xdr:cNvPr id="402" name="ColorPalette" hidden="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38</xdr:row>
      <xdr:rowOff>0</xdr:rowOff>
    </xdr:from>
    <xdr:to>
      <xdr:col>11</xdr:col>
      <xdr:colOff>333375</xdr:colOff>
      <xdr:row>40</xdr:row>
      <xdr:rowOff>66675</xdr:rowOff>
    </xdr:to>
    <xdr:sp macro="" textlink="">
      <xdr:nvSpPr>
        <xdr:cNvPr id="403" name="ColorPalette" hidden="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39</xdr:row>
      <xdr:rowOff>0</xdr:rowOff>
    </xdr:from>
    <xdr:to>
      <xdr:col>10</xdr:col>
      <xdr:colOff>333375</xdr:colOff>
      <xdr:row>41</xdr:row>
      <xdr:rowOff>66675</xdr:rowOff>
    </xdr:to>
    <xdr:sp macro="" textlink="">
      <xdr:nvSpPr>
        <xdr:cNvPr id="404" name="ColorPalette" hidden="1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39</xdr:row>
      <xdr:rowOff>0</xdr:rowOff>
    </xdr:from>
    <xdr:to>
      <xdr:col>11</xdr:col>
      <xdr:colOff>333375</xdr:colOff>
      <xdr:row>41</xdr:row>
      <xdr:rowOff>66675</xdr:rowOff>
    </xdr:to>
    <xdr:sp macro="" textlink="">
      <xdr:nvSpPr>
        <xdr:cNvPr id="405" name="ColorPalette" hidden="1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40</xdr:row>
      <xdr:rowOff>0</xdr:rowOff>
    </xdr:from>
    <xdr:to>
      <xdr:col>10</xdr:col>
      <xdr:colOff>333375</xdr:colOff>
      <xdr:row>42</xdr:row>
      <xdr:rowOff>66675</xdr:rowOff>
    </xdr:to>
    <xdr:sp macro="" textlink="">
      <xdr:nvSpPr>
        <xdr:cNvPr id="406" name="ColorPalette" hidden="1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40</xdr:row>
      <xdr:rowOff>0</xdr:rowOff>
    </xdr:from>
    <xdr:to>
      <xdr:col>11</xdr:col>
      <xdr:colOff>333375</xdr:colOff>
      <xdr:row>42</xdr:row>
      <xdr:rowOff>66675</xdr:rowOff>
    </xdr:to>
    <xdr:sp macro="" textlink="">
      <xdr:nvSpPr>
        <xdr:cNvPr id="407" name="ColorPalette" hidden="1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41</xdr:row>
      <xdr:rowOff>0</xdr:rowOff>
    </xdr:from>
    <xdr:to>
      <xdr:col>10</xdr:col>
      <xdr:colOff>333375</xdr:colOff>
      <xdr:row>43</xdr:row>
      <xdr:rowOff>66675</xdr:rowOff>
    </xdr:to>
    <xdr:sp macro="" textlink="">
      <xdr:nvSpPr>
        <xdr:cNvPr id="408" name="ColorPalette" hidden="1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41</xdr:row>
      <xdr:rowOff>0</xdr:rowOff>
    </xdr:from>
    <xdr:to>
      <xdr:col>11</xdr:col>
      <xdr:colOff>333375</xdr:colOff>
      <xdr:row>43</xdr:row>
      <xdr:rowOff>66675</xdr:rowOff>
    </xdr:to>
    <xdr:sp macro="" textlink="">
      <xdr:nvSpPr>
        <xdr:cNvPr id="409" name="ColorPalette" hidden="1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42</xdr:row>
      <xdr:rowOff>0</xdr:rowOff>
    </xdr:from>
    <xdr:to>
      <xdr:col>10</xdr:col>
      <xdr:colOff>333375</xdr:colOff>
      <xdr:row>44</xdr:row>
      <xdr:rowOff>66675</xdr:rowOff>
    </xdr:to>
    <xdr:sp macro="" textlink="">
      <xdr:nvSpPr>
        <xdr:cNvPr id="410" name="ColorPalette" hidden="1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42</xdr:row>
      <xdr:rowOff>0</xdr:rowOff>
    </xdr:from>
    <xdr:to>
      <xdr:col>11</xdr:col>
      <xdr:colOff>333375</xdr:colOff>
      <xdr:row>44</xdr:row>
      <xdr:rowOff>66675</xdr:rowOff>
    </xdr:to>
    <xdr:sp macro="" textlink="">
      <xdr:nvSpPr>
        <xdr:cNvPr id="411" name="ColorPalette" hidden="1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43</xdr:row>
      <xdr:rowOff>0</xdr:rowOff>
    </xdr:from>
    <xdr:to>
      <xdr:col>10</xdr:col>
      <xdr:colOff>333375</xdr:colOff>
      <xdr:row>45</xdr:row>
      <xdr:rowOff>66675</xdr:rowOff>
    </xdr:to>
    <xdr:sp macro="" textlink="">
      <xdr:nvSpPr>
        <xdr:cNvPr id="412" name="ColorPalette" hidden="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43</xdr:row>
      <xdr:rowOff>0</xdr:rowOff>
    </xdr:from>
    <xdr:to>
      <xdr:col>11</xdr:col>
      <xdr:colOff>333375</xdr:colOff>
      <xdr:row>45</xdr:row>
      <xdr:rowOff>66675</xdr:rowOff>
    </xdr:to>
    <xdr:sp macro="" textlink="">
      <xdr:nvSpPr>
        <xdr:cNvPr id="413" name="ColorPalette" hidden="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44</xdr:row>
      <xdr:rowOff>0</xdr:rowOff>
    </xdr:from>
    <xdr:to>
      <xdr:col>10</xdr:col>
      <xdr:colOff>333375</xdr:colOff>
      <xdr:row>46</xdr:row>
      <xdr:rowOff>66675</xdr:rowOff>
    </xdr:to>
    <xdr:sp macro="" textlink="">
      <xdr:nvSpPr>
        <xdr:cNvPr id="414" name="ColorPalette" hidden="1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44</xdr:row>
      <xdr:rowOff>0</xdr:rowOff>
    </xdr:from>
    <xdr:to>
      <xdr:col>11</xdr:col>
      <xdr:colOff>333375</xdr:colOff>
      <xdr:row>46</xdr:row>
      <xdr:rowOff>66675</xdr:rowOff>
    </xdr:to>
    <xdr:sp macro="" textlink="">
      <xdr:nvSpPr>
        <xdr:cNvPr id="415" name="ColorPalette" hidden="1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45</xdr:row>
      <xdr:rowOff>0</xdr:rowOff>
    </xdr:from>
    <xdr:to>
      <xdr:col>10</xdr:col>
      <xdr:colOff>333375</xdr:colOff>
      <xdr:row>47</xdr:row>
      <xdr:rowOff>66675</xdr:rowOff>
    </xdr:to>
    <xdr:sp macro="" textlink="">
      <xdr:nvSpPr>
        <xdr:cNvPr id="416" name="ColorPalette" hidden="1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45</xdr:row>
      <xdr:rowOff>0</xdr:rowOff>
    </xdr:from>
    <xdr:to>
      <xdr:col>11</xdr:col>
      <xdr:colOff>333375</xdr:colOff>
      <xdr:row>47</xdr:row>
      <xdr:rowOff>66675</xdr:rowOff>
    </xdr:to>
    <xdr:sp macro="" textlink="">
      <xdr:nvSpPr>
        <xdr:cNvPr id="417" name="ColorPalette" hidden="1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352425</xdr:colOff>
      <xdr:row>46</xdr:row>
      <xdr:rowOff>0</xdr:rowOff>
    </xdr:from>
    <xdr:to>
      <xdr:col>10</xdr:col>
      <xdr:colOff>333375</xdr:colOff>
      <xdr:row>48</xdr:row>
      <xdr:rowOff>66675</xdr:rowOff>
    </xdr:to>
    <xdr:sp macro="" textlink="">
      <xdr:nvSpPr>
        <xdr:cNvPr id="418" name="ColorPalette" hidden="1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8562975" y="3486150"/>
          <a:ext cx="771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352425</xdr:colOff>
      <xdr:row>46</xdr:row>
      <xdr:rowOff>0</xdr:rowOff>
    </xdr:from>
    <xdr:to>
      <xdr:col>11</xdr:col>
      <xdr:colOff>333375</xdr:colOff>
      <xdr:row>48</xdr:row>
      <xdr:rowOff>66675</xdr:rowOff>
    </xdr:to>
    <xdr:sp macro="" textlink="">
      <xdr:nvSpPr>
        <xdr:cNvPr id="419" name="ColorPalette" hidden="1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9353550" y="3486150"/>
          <a:ext cx="819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18</xdr:row>
      <xdr:rowOff>0</xdr:rowOff>
    </xdr:from>
    <xdr:to>
      <xdr:col>3</xdr:col>
      <xdr:colOff>333375</xdr:colOff>
      <xdr:row>20</xdr:row>
      <xdr:rowOff>66675</xdr:rowOff>
    </xdr:to>
    <xdr:sp macro="" textlink="">
      <xdr:nvSpPr>
        <xdr:cNvPr id="420" name="ColorPalette" hidden="1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18</xdr:row>
      <xdr:rowOff>0</xdr:rowOff>
    </xdr:from>
    <xdr:to>
      <xdr:col>4</xdr:col>
      <xdr:colOff>333375</xdr:colOff>
      <xdr:row>20</xdr:row>
      <xdr:rowOff>66675</xdr:rowOff>
    </xdr:to>
    <xdr:sp macro="" textlink="">
      <xdr:nvSpPr>
        <xdr:cNvPr id="421" name="ColorPalette" hidden="1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19</xdr:row>
      <xdr:rowOff>0</xdr:rowOff>
    </xdr:from>
    <xdr:to>
      <xdr:col>3</xdr:col>
      <xdr:colOff>333375</xdr:colOff>
      <xdr:row>21</xdr:row>
      <xdr:rowOff>66675</xdr:rowOff>
    </xdr:to>
    <xdr:sp macro="" textlink="">
      <xdr:nvSpPr>
        <xdr:cNvPr id="422" name="ColorPalette" hidden="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19</xdr:row>
      <xdr:rowOff>0</xdr:rowOff>
    </xdr:from>
    <xdr:to>
      <xdr:col>4</xdr:col>
      <xdr:colOff>333375</xdr:colOff>
      <xdr:row>21</xdr:row>
      <xdr:rowOff>66675</xdr:rowOff>
    </xdr:to>
    <xdr:sp macro="" textlink="">
      <xdr:nvSpPr>
        <xdr:cNvPr id="423" name="ColorPalette" hidden="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20</xdr:row>
      <xdr:rowOff>0</xdr:rowOff>
    </xdr:from>
    <xdr:to>
      <xdr:col>3</xdr:col>
      <xdr:colOff>333375</xdr:colOff>
      <xdr:row>22</xdr:row>
      <xdr:rowOff>66675</xdr:rowOff>
    </xdr:to>
    <xdr:sp macro="" textlink="">
      <xdr:nvSpPr>
        <xdr:cNvPr id="424" name="ColorPalette" hidden="1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20</xdr:row>
      <xdr:rowOff>0</xdr:rowOff>
    </xdr:from>
    <xdr:to>
      <xdr:col>4</xdr:col>
      <xdr:colOff>333375</xdr:colOff>
      <xdr:row>22</xdr:row>
      <xdr:rowOff>66675</xdr:rowOff>
    </xdr:to>
    <xdr:sp macro="" textlink="">
      <xdr:nvSpPr>
        <xdr:cNvPr id="425" name="ColorPalette" hidden="1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21</xdr:row>
      <xdr:rowOff>0</xdr:rowOff>
    </xdr:from>
    <xdr:to>
      <xdr:col>3</xdr:col>
      <xdr:colOff>333375</xdr:colOff>
      <xdr:row>23</xdr:row>
      <xdr:rowOff>66675</xdr:rowOff>
    </xdr:to>
    <xdr:sp macro="" textlink="">
      <xdr:nvSpPr>
        <xdr:cNvPr id="426" name="ColorPalette" hidden="1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21</xdr:row>
      <xdr:rowOff>0</xdr:rowOff>
    </xdr:from>
    <xdr:to>
      <xdr:col>4</xdr:col>
      <xdr:colOff>333375</xdr:colOff>
      <xdr:row>23</xdr:row>
      <xdr:rowOff>66675</xdr:rowOff>
    </xdr:to>
    <xdr:sp macro="" textlink="">
      <xdr:nvSpPr>
        <xdr:cNvPr id="427" name="ColorPalette" hidden="1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22</xdr:row>
      <xdr:rowOff>0</xdr:rowOff>
    </xdr:from>
    <xdr:to>
      <xdr:col>3</xdr:col>
      <xdr:colOff>333375</xdr:colOff>
      <xdr:row>24</xdr:row>
      <xdr:rowOff>66675</xdr:rowOff>
    </xdr:to>
    <xdr:sp macro="" textlink="">
      <xdr:nvSpPr>
        <xdr:cNvPr id="428" name="ColorPalette" hidden="1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22</xdr:row>
      <xdr:rowOff>0</xdr:rowOff>
    </xdr:from>
    <xdr:to>
      <xdr:col>4</xdr:col>
      <xdr:colOff>333375</xdr:colOff>
      <xdr:row>24</xdr:row>
      <xdr:rowOff>66675</xdr:rowOff>
    </xdr:to>
    <xdr:sp macro="" textlink="">
      <xdr:nvSpPr>
        <xdr:cNvPr id="429" name="ColorPalette" hidden="1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23</xdr:row>
      <xdr:rowOff>0</xdr:rowOff>
    </xdr:from>
    <xdr:to>
      <xdr:col>3</xdr:col>
      <xdr:colOff>333375</xdr:colOff>
      <xdr:row>25</xdr:row>
      <xdr:rowOff>66675</xdr:rowOff>
    </xdr:to>
    <xdr:sp macro="" textlink="">
      <xdr:nvSpPr>
        <xdr:cNvPr id="430" name="ColorPalette" hidden="1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23</xdr:row>
      <xdr:rowOff>0</xdr:rowOff>
    </xdr:from>
    <xdr:to>
      <xdr:col>4</xdr:col>
      <xdr:colOff>333375</xdr:colOff>
      <xdr:row>25</xdr:row>
      <xdr:rowOff>66675</xdr:rowOff>
    </xdr:to>
    <xdr:sp macro="" textlink="">
      <xdr:nvSpPr>
        <xdr:cNvPr id="431" name="ColorPalette" hidden="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24</xdr:row>
      <xdr:rowOff>0</xdr:rowOff>
    </xdr:from>
    <xdr:to>
      <xdr:col>3</xdr:col>
      <xdr:colOff>333375</xdr:colOff>
      <xdr:row>26</xdr:row>
      <xdr:rowOff>66675</xdr:rowOff>
    </xdr:to>
    <xdr:sp macro="" textlink="">
      <xdr:nvSpPr>
        <xdr:cNvPr id="432" name="ColorPalette" hidden="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24</xdr:row>
      <xdr:rowOff>0</xdr:rowOff>
    </xdr:from>
    <xdr:to>
      <xdr:col>4</xdr:col>
      <xdr:colOff>333375</xdr:colOff>
      <xdr:row>26</xdr:row>
      <xdr:rowOff>66675</xdr:rowOff>
    </xdr:to>
    <xdr:sp macro="" textlink="">
      <xdr:nvSpPr>
        <xdr:cNvPr id="433" name="ColorPalette" hidden="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25</xdr:row>
      <xdr:rowOff>0</xdr:rowOff>
    </xdr:from>
    <xdr:to>
      <xdr:col>3</xdr:col>
      <xdr:colOff>333375</xdr:colOff>
      <xdr:row>27</xdr:row>
      <xdr:rowOff>66675</xdr:rowOff>
    </xdr:to>
    <xdr:sp macro="" textlink="">
      <xdr:nvSpPr>
        <xdr:cNvPr id="434" name="ColorPalette" hidden="1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25</xdr:row>
      <xdr:rowOff>0</xdr:rowOff>
    </xdr:from>
    <xdr:to>
      <xdr:col>4</xdr:col>
      <xdr:colOff>333375</xdr:colOff>
      <xdr:row>27</xdr:row>
      <xdr:rowOff>66675</xdr:rowOff>
    </xdr:to>
    <xdr:sp macro="" textlink="">
      <xdr:nvSpPr>
        <xdr:cNvPr id="435" name="ColorPalette" hidden="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26</xdr:row>
      <xdr:rowOff>0</xdr:rowOff>
    </xdr:from>
    <xdr:to>
      <xdr:col>3</xdr:col>
      <xdr:colOff>333375</xdr:colOff>
      <xdr:row>28</xdr:row>
      <xdr:rowOff>66675</xdr:rowOff>
    </xdr:to>
    <xdr:sp macro="" textlink="">
      <xdr:nvSpPr>
        <xdr:cNvPr id="436" name="ColorPalette" hidden="1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26</xdr:row>
      <xdr:rowOff>0</xdr:rowOff>
    </xdr:from>
    <xdr:to>
      <xdr:col>4</xdr:col>
      <xdr:colOff>333375</xdr:colOff>
      <xdr:row>28</xdr:row>
      <xdr:rowOff>66675</xdr:rowOff>
    </xdr:to>
    <xdr:sp macro="" textlink="">
      <xdr:nvSpPr>
        <xdr:cNvPr id="437" name="ColorPalette" hidden="1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27</xdr:row>
      <xdr:rowOff>0</xdr:rowOff>
    </xdr:from>
    <xdr:to>
      <xdr:col>3</xdr:col>
      <xdr:colOff>333375</xdr:colOff>
      <xdr:row>29</xdr:row>
      <xdr:rowOff>66675</xdr:rowOff>
    </xdr:to>
    <xdr:sp macro="" textlink="">
      <xdr:nvSpPr>
        <xdr:cNvPr id="438" name="ColorPalette" hidden="1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27</xdr:row>
      <xdr:rowOff>0</xdr:rowOff>
    </xdr:from>
    <xdr:to>
      <xdr:col>4</xdr:col>
      <xdr:colOff>333375</xdr:colOff>
      <xdr:row>29</xdr:row>
      <xdr:rowOff>66675</xdr:rowOff>
    </xdr:to>
    <xdr:sp macro="" textlink="">
      <xdr:nvSpPr>
        <xdr:cNvPr id="439" name="ColorPalette" hidden="1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28</xdr:row>
      <xdr:rowOff>0</xdr:rowOff>
    </xdr:from>
    <xdr:to>
      <xdr:col>3</xdr:col>
      <xdr:colOff>333375</xdr:colOff>
      <xdr:row>30</xdr:row>
      <xdr:rowOff>66675</xdr:rowOff>
    </xdr:to>
    <xdr:sp macro="" textlink="">
      <xdr:nvSpPr>
        <xdr:cNvPr id="440" name="ColorPalette" hidden="1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28</xdr:row>
      <xdr:rowOff>0</xdr:rowOff>
    </xdr:from>
    <xdr:to>
      <xdr:col>4</xdr:col>
      <xdr:colOff>333375</xdr:colOff>
      <xdr:row>30</xdr:row>
      <xdr:rowOff>66675</xdr:rowOff>
    </xdr:to>
    <xdr:sp macro="" textlink="">
      <xdr:nvSpPr>
        <xdr:cNvPr id="441" name="ColorPalette" hidden="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29</xdr:row>
      <xdr:rowOff>0</xdr:rowOff>
    </xdr:from>
    <xdr:to>
      <xdr:col>3</xdr:col>
      <xdr:colOff>333375</xdr:colOff>
      <xdr:row>31</xdr:row>
      <xdr:rowOff>66675</xdr:rowOff>
    </xdr:to>
    <xdr:sp macro="" textlink="">
      <xdr:nvSpPr>
        <xdr:cNvPr id="442" name="ColorPalette" hidden="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29</xdr:row>
      <xdr:rowOff>0</xdr:rowOff>
    </xdr:from>
    <xdr:to>
      <xdr:col>4</xdr:col>
      <xdr:colOff>333375</xdr:colOff>
      <xdr:row>31</xdr:row>
      <xdr:rowOff>66675</xdr:rowOff>
    </xdr:to>
    <xdr:sp macro="" textlink="">
      <xdr:nvSpPr>
        <xdr:cNvPr id="443" name="ColorPalette" hidden="1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30</xdr:row>
      <xdr:rowOff>0</xdr:rowOff>
    </xdr:from>
    <xdr:to>
      <xdr:col>3</xdr:col>
      <xdr:colOff>333375</xdr:colOff>
      <xdr:row>32</xdr:row>
      <xdr:rowOff>66675</xdr:rowOff>
    </xdr:to>
    <xdr:sp macro="" textlink="">
      <xdr:nvSpPr>
        <xdr:cNvPr id="444" name="ColorPalette" hidden="1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30</xdr:row>
      <xdr:rowOff>0</xdr:rowOff>
    </xdr:from>
    <xdr:to>
      <xdr:col>4</xdr:col>
      <xdr:colOff>333375</xdr:colOff>
      <xdr:row>32</xdr:row>
      <xdr:rowOff>66675</xdr:rowOff>
    </xdr:to>
    <xdr:sp macro="" textlink="">
      <xdr:nvSpPr>
        <xdr:cNvPr id="445" name="ColorPalette" hidden="1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31</xdr:row>
      <xdr:rowOff>0</xdr:rowOff>
    </xdr:from>
    <xdr:to>
      <xdr:col>3</xdr:col>
      <xdr:colOff>333375</xdr:colOff>
      <xdr:row>33</xdr:row>
      <xdr:rowOff>66675</xdr:rowOff>
    </xdr:to>
    <xdr:sp macro="" textlink="">
      <xdr:nvSpPr>
        <xdr:cNvPr id="446" name="ColorPalette" hidden="1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31</xdr:row>
      <xdr:rowOff>0</xdr:rowOff>
    </xdr:from>
    <xdr:to>
      <xdr:col>4</xdr:col>
      <xdr:colOff>333375</xdr:colOff>
      <xdr:row>33</xdr:row>
      <xdr:rowOff>66675</xdr:rowOff>
    </xdr:to>
    <xdr:sp macro="" textlink="">
      <xdr:nvSpPr>
        <xdr:cNvPr id="447" name="ColorPalette" hidden="1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32</xdr:row>
      <xdr:rowOff>0</xdr:rowOff>
    </xdr:from>
    <xdr:to>
      <xdr:col>3</xdr:col>
      <xdr:colOff>333375</xdr:colOff>
      <xdr:row>34</xdr:row>
      <xdr:rowOff>66675</xdr:rowOff>
    </xdr:to>
    <xdr:sp macro="" textlink="">
      <xdr:nvSpPr>
        <xdr:cNvPr id="448" name="ColorPalette" hidden="1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32</xdr:row>
      <xdr:rowOff>0</xdr:rowOff>
    </xdr:from>
    <xdr:to>
      <xdr:col>4</xdr:col>
      <xdr:colOff>333375</xdr:colOff>
      <xdr:row>34</xdr:row>
      <xdr:rowOff>66675</xdr:rowOff>
    </xdr:to>
    <xdr:sp macro="" textlink="">
      <xdr:nvSpPr>
        <xdr:cNvPr id="449" name="ColorPalette" hidden="1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33</xdr:row>
      <xdr:rowOff>0</xdr:rowOff>
    </xdr:from>
    <xdr:to>
      <xdr:col>3</xdr:col>
      <xdr:colOff>333375</xdr:colOff>
      <xdr:row>35</xdr:row>
      <xdr:rowOff>66675</xdr:rowOff>
    </xdr:to>
    <xdr:sp macro="" textlink="">
      <xdr:nvSpPr>
        <xdr:cNvPr id="450" name="ColorPalette" hidden="1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33</xdr:row>
      <xdr:rowOff>0</xdr:rowOff>
    </xdr:from>
    <xdr:to>
      <xdr:col>4</xdr:col>
      <xdr:colOff>333375</xdr:colOff>
      <xdr:row>35</xdr:row>
      <xdr:rowOff>66675</xdr:rowOff>
    </xdr:to>
    <xdr:sp macro="" textlink="">
      <xdr:nvSpPr>
        <xdr:cNvPr id="451" name="ColorPalette" hidden="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34</xdr:row>
      <xdr:rowOff>0</xdr:rowOff>
    </xdr:from>
    <xdr:to>
      <xdr:col>3</xdr:col>
      <xdr:colOff>333375</xdr:colOff>
      <xdr:row>36</xdr:row>
      <xdr:rowOff>66675</xdr:rowOff>
    </xdr:to>
    <xdr:sp macro="" textlink="">
      <xdr:nvSpPr>
        <xdr:cNvPr id="452" name="ColorPalette" hidden="1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34</xdr:row>
      <xdr:rowOff>0</xdr:rowOff>
    </xdr:from>
    <xdr:to>
      <xdr:col>4</xdr:col>
      <xdr:colOff>333375</xdr:colOff>
      <xdr:row>36</xdr:row>
      <xdr:rowOff>66675</xdr:rowOff>
    </xdr:to>
    <xdr:sp macro="" textlink="">
      <xdr:nvSpPr>
        <xdr:cNvPr id="453" name="ColorPalette" hidden="1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35</xdr:row>
      <xdr:rowOff>0</xdr:rowOff>
    </xdr:from>
    <xdr:to>
      <xdr:col>3</xdr:col>
      <xdr:colOff>333375</xdr:colOff>
      <xdr:row>37</xdr:row>
      <xdr:rowOff>66675</xdr:rowOff>
    </xdr:to>
    <xdr:sp macro="" textlink="">
      <xdr:nvSpPr>
        <xdr:cNvPr id="454" name="ColorPalette" hidden="1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35</xdr:row>
      <xdr:rowOff>0</xdr:rowOff>
    </xdr:from>
    <xdr:to>
      <xdr:col>4</xdr:col>
      <xdr:colOff>333375</xdr:colOff>
      <xdr:row>37</xdr:row>
      <xdr:rowOff>66675</xdr:rowOff>
    </xdr:to>
    <xdr:sp macro="" textlink="">
      <xdr:nvSpPr>
        <xdr:cNvPr id="455" name="ColorPalette" hidden="1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36</xdr:row>
      <xdr:rowOff>0</xdr:rowOff>
    </xdr:from>
    <xdr:to>
      <xdr:col>3</xdr:col>
      <xdr:colOff>333375</xdr:colOff>
      <xdr:row>38</xdr:row>
      <xdr:rowOff>66675</xdr:rowOff>
    </xdr:to>
    <xdr:sp macro="" textlink="">
      <xdr:nvSpPr>
        <xdr:cNvPr id="456" name="ColorPalette" hidden="1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36</xdr:row>
      <xdr:rowOff>0</xdr:rowOff>
    </xdr:from>
    <xdr:to>
      <xdr:col>4</xdr:col>
      <xdr:colOff>333375</xdr:colOff>
      <xdr:row>38</xdr:row>
      <xdr:rowOff>66675</xdr:rowOff>
    </xdr:to>
    <xdr:sp macro="" textlink="">
      <xdr:nvSpPr>
        <xdr:cNvPr id="457" name="ColorPalette" hidden="1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37</xdr:row>
      <xdr:rowOff>0</xdr:rowOff>
    </xdr:from>
    <xdr:to>
      <xdr:col>3</xdr:col>
      <xdr:colOff>333375</xdr:colOff>
      <xdr:row>39</xdr:row>
      <xdr:rowOff>66675</xdr:rowOff>
    </xdr:to>
    <xdr:sp macro="" textlink="">
      <xdr:nvSpPr>
        <xdr:cNvPr id="458" name="ColorPalette" hidden="1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37</xdr:row>
      <xdr:rowOff>0</xdr:rowOff>
    </xdr:from>
    <xdr:to>
      <xdr:col>4</xdr:col>
      <xdr:colOff>333375</xdr:colOff>
      <xdr:row>39</xdr:row>
      <xdr:rowOff>66675</xdr:rowOff>
    </xdr:to>
    <xdr:sp macro="" textlink="">
      <xdr:nvSpPr>
        <xdr:cNvPr id="459" name="ColorPalette" hidden="1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38</xdr:row>
      <xdr:rowOff>0</xdr:rowOff>
    </xdr:from>
    <xdr:to>
      <xdr:col>3</xdr:col>
      <xdr:colOff>333375</xdr:colOff>
      <xdr:row>40</xdr:row>
      <xdr:rowOff>66675</xdr:rowOff>
    </xdr:to>
    <xdr:sp macro="" textlink="">
      <xdr:nvSpPr>
        <xdr:cNvPr id="460" name="ColorPalette" hidden="1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38</xdr:row>
      <xdr:rowOff>0</xdr:rowOff>
    </xdr:from>
    <xdr:to>
      <xdr:col>4</xdr:col>
      <xdr:colOff>333375</xdr:colOff>
      <xdr:row>40</xdr:row>
      <xdr:rowOff>66675</xdr:rowOff>
    </xdr:to>
    <xdr:sp macro="" textlink="">
      <xdr:nvSpPr>
        <xdr:cNvPr id="461" name="ColorPalette" hidden="1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39</xdr:row>
      <xdr:rowOff>0</xdr:rowOff>
    </xdr:from>
    <xdr:to>
      <xdr:col>3</xdr:col>
      <xdr:colOff>333375</xdr:colOff>
      <xdr:row>41</xdr:row>
      <xdr:rowOff>66675</xdr:rowOff>
    </xdr:to>
    <xdr:sp macro="" textlink="">
      <xdr:nvSpPr>
        <xdr:cNvPr id="462" name="ColorPalette" hidden="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39</xdr:row>
      <xdr:rowOff>0</xdr:rowOff>
    </xdr:from>
    <xdr:to>
      <xdr:col>4</xdr:col>
      <xdr:colOff>333375</xdr:colOff>
      <xdr:row>41</xdr:row>
      <xdr:rowOff>66675</xdr:rowOff>
    </xdr:to>
    <xdr:sp macro="" textlink="">
      <xdr:nvSpPr>
        <xdr:cNvPr id="463" name="ColorPalette" hidden="1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40</xdr:row>
      <xdr:rowOff>0</xdr:rowOff>
    </xdr:from>
    <xdr:to>
      <xdr:col>3</xdr:col>
      <xdr:colOff>333375</xdr:colOff>
      <xdr:row>42</xdr:row>
      <xdr:rowOff>66675</xdr:rowOff>
    </xdr:to>
    <xdr:sp macro="" textlink="">
      <xdr:nvSpPr>
        <xdr:cNvPr id="464" name="ColorPalette" hidden="1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40</xdr:row>
      <xdr:rowOff>0</xdr:rowOff>
    </xdr:from>
    <xdr:to>
      <xdr:col>4</xdr:col>
      <xdr:colOff>333375</xdr:colOff>
      <xdr:row>42</xdr:row>
      <xdr:rowOff>66675</xdr:rowOff>
    </xdr:to>
    <xdr:sp macro="" textlink="">
      <xdr:nvSpPr>
        <xdr:cNvPr id="465" name="ColorPalette" hidden="1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41</xdr:row>
      <xdr:rowOff>0</xdr:rowOff>
    </xdr:from>
    <xdr:to>
      <xdr:col>3</xdr:col>
      <xdr:colOff>333375</xdr:colOff>
      <xdr:row>43</xdr:row>
      <xdr:rowOff>66675</xdr:rowOff>
    </xdr:to>
    <xdr:sp macro="" textlink="">
      <xdr:nvSpPr>
        <xdr:cNvPr id="466" name="ColorPalette" hidden="1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41</xdr:row>
      <xdr:rowOff>0</xdr:rowOff>
    </xdr:from>
    <xdr:to>
      <xdr:col>4</xdr:col>
      <xdr:colOff>333375</xdr:colOff>
      <xdr:row>43</xdr:row>
      <xdr:rowOff>66675</xdr:rowOff>
    </xdr:to>
    <xdr:sp macro="" textlink="">
      <xdr:nvSpPr>
        <xdr:cNvPr id="467" name="ColorPalette" hidden="1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42</xdr:row>
      <xdr:rowOff>0</xdr:rowOff>
    </xdr:from>
    <xdr:to>
      <xdr:col>3</xdr:col>
      <xdr:colOff>333375</xdr:colOff>
      <xdr:row>44</xdr:row>
      <xdr:rowOff>66675</xdr:rowOff>
    </xdr:to>
    <xdr:sp macro="" textlink="">
      <xdr:nvSpPr>
        <xdr:cNvPr id="468" name="ColorPalette" hidden="1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42</xdr:row>
      <xdr:rowOff>0</xdr:rowOff>
    </xdr:from>
    <xdr:to>
      <xdr:col>4</xdr:col>
      <xdr:colOff>333375</xdr:colOff>
      <xdr:row>44</xdr:row>
      <xdr:rowOff>66675</xdr:rowOff>
    </xdr:to>
    <xdr:sp macro="" textlink="">
      <xdr:nvSpPr>
        <xdr:cNvPr id="469" name="ColorPalette" hidden="1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43</xdr:row>
      <xdr:rowOff>0</xdr:rowOff>
    </xdr:from>
    <xdr:to>
      <xdr:col>3</xdr:col>
      <xdr:colOff>333375</xdr:colOff>
      <xdr:row>45</xdr:row>
      <xdr:rowOff>66675</xdr:rowOff>
    </xdr:to>
    <xdr:sp macro="" textlink="">
      <xdr:nvSpPr>
        <xdr:cNvPr id="470" name="ColorPalette" hidden="1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43</xdr:row>
      <xdr:rowOff>0</xdr:rowOff>
    </xdr:from>
    <xdr:to>
      <xdr:col>4</xdr:col>
      <xdr:colOff>333375</xdr:colOff>
      <xdr:row>45</xdr:row>
      <xdr:rowOff>66675</xdr:rowOff>
    </xdr:to>
    <xdr:sp macro="" textlink="">
      <xdr:nvSpPr>
        <xdr:cNvPr id="471" name="ColorPalette" hidden="1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44</xdr:row>
      <xdr:rowOff>0</xdr:rowOff>
    </xdr:from>
    <xdr:to>
      <xdr:col>3</xdr:col>
      <xdr:colOff>333375</xdr:colOff>
      <xdr:row>46</xdr:row>
      <xdr:rowOff>66675</xdr:rowOff>
    </xdr:to>
    <xdr:sp macro="" textlink="">
      <xdr:nvSpPr>
        <xdr:cNvPr id="472" name="ColorPalette" hidden="1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44</xdr:row>
      <xdr:rowOff>0</xdr:rowOff>
    </xdr:from>
    <xdr:to>
      <xdr:col>4</xdr:col>
      <xdr:colOff>333375</xdr:colOff>
      <xdr:row>46</xdr:row>
      <xdr:rowOff>66675</xdr:rowOff>
    </xdr:to>
    <xdr:sp macro="" textlink="">
      <xdr:nvSpPr>
        <xdr:cNvPr id="473" name="ColorPalette" hidden="1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45</xdr:row>
      <xdr:rowOff>0</xdr:rowOff>
    </xdr:from>
    <xdr:to>
      <xdr:col>3</xdr:col>
      <xdr:colOff>333375</xdr:colOff>
      <xdr:row>47</xdr:row>
      <xdr:rowOff>66675</xdr:rowOff>
    </xdr:to>
    <xdr:sp macro="" textlink="">
      <xdr:nvSpPr>
        <xdr:cNvPr id="474" name="ColorPalette" hidden="1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45</xdr:row>
      <xdr:rowOff>0</xdr:rowOff>
    </xdr:from>
    <xdr:to>
      <xdr:col>4</xdr:col>
      <xdr:colOff>333375</xdr:colOff>
      <xdr:row>47</xdr:row>
      <xdr:rowOff>66675</xdr:rowOff>
    </xdr:to>
    <xdr:sp macro="" textlink="">
      <xdr:nvSpPr>
        <xdr:cNvPr id="475" name="ColorPalette" hidden="1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46</xdr:row>
      <xdr:rowOff>0</xdr:rowOff>
    </xdr:from>
    <xdr:to>
      <xdr:col>3</xdr:col>
      <xdr:colOff>333375</xdr:colOff>
      <xdr:row>48</xdr:row>
      <xdr:rowOff>66675</xdr:rowOff>
    </xdr:to>
    <xdr:sp macro="" textlink="">
      <xdr:nvSpPr>
        <xdr:cNvPr id="476" name="ColorPalette" hidden="1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2192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352425</xdr:colOff>
      <xdr:row>46</xdr:row>
      <xdr:rowOff>0</xdr:rowOff>
    </xdr:from>
    <xdr:to>
      <xdr:col>4</xdr:col>
      <xdr:colOff>333375</xdr:colOff>
      <xdr:row>48</xdr:row>
      <xdr:rowOff>66675</xdr:rowOff>
    </xdr:to>
    <xdr:sp macro="" textlink="">
      <xdr:nvSpPr>
        <xdr:cNvPr id="477" name="ColorPalette" hidden="1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828800" y="3486150"/>
          <a:ext cx="5905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.Cervantes/Desktop/JET%20Blan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 - Request Form"/>
      <sheetName val="JET"/>
      <sheetName val="CICMP"/>
      <sheetName val="CICSA"/>
      <sheetName val="UGC"/>
      <sheetName val="ASI"/>
      <sheetName val="Foundation"/>
      <sheetName val="Macro Use Only"/>
      <sheetName val="Expense Transfer Justification"/>
    </sheetNames>
    <sheetDataSet>
      <sheetData sheetId="0">
        <row r="6">
          <cell r="F6" t="str">
            <v>CICMP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50"/>
  <sheetViews>
    <sheetView showGridLines="0" tabSelected="1" zoomScaleNormal="100" workbookViewId="0">
      <selection activeCell="A10" sqref="A10"/>
    </sheetView>
  </sheetViews>
  <sheetFormatPr defaultColWidth="9.08984375" defaultRowHeight="12.5" x14ac:dyDescent="0.25"/>
  <cols>
    <col min="1" max="1" width="3.90625" style="14" customWidth="1"/>
    <col min="2" max="4" width="9.08984375" style="8" customWidth="1"/>
    <col min="5" max="5" width="9.08984375" style="36" customWidth="1"/>
    <col min="6" max="7" width="9.08984375" style="8" customWidth="1"/>
    <col min="8" max="8" width="21.90625" style="13" bestFit="1" customWidth="1"/>
    <col min="9" max="9" width="42.54296875" style="13" customWidth="1"/>
    <col min="10" max="10" width="11.90625" style="8" customWidth="1"/>
    <col min="11" max="11" width="15.6328125" style="8" customWidth="1"/>
    <col min="12" max="16384" width="9.08984375" style="8"/>
  </cols>
  <sheetData>
    <row r="1" spans="1:11" ht="30" x14ac:dyDescent="0.6">
      <c r="A1" s="73" t="str">
        <f>C15 &amp; " Accounts Payable Accrual Form FY19-20"</f>
        <v>CICMP Accounts Payable Accrual Form FY19-20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8" x14ac:dyDescent="0.4">
      <c r="A2" s="74" t="s">
        <v>501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5" customHeight="1" x14ac:dyDescent="0.25">
      <c r="A3" s="9" t="s">
        <v>11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" customHeight="1" x14ac:dyDescent="0.25">
      <c r="A4" s="11" t="s">
        <v>19</v>
      </c>
      <c r="B4" s="12"/>
      <c r="C4" s="12"/>
      <c r="D4" s="12"/>
      <c r="E4" s="12"/>
      <c r="F4" s="12"/>
      <c r="H4" s="2"/>
      <c r="J4" s="12"/>
    </row>
    <row r="5" spans="1:11" ht="15" customHeight="1" x14ac:dyDescent="0.25">
      <c r="A5" s="11" t="s">
        <v>20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5" customHeight="1" x14ac:dyDescent="0.25">
      <c r="A6" s="11" t="s">
        <v>21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5" customHeight="1" x14ac:dyDescent="0.25">
      <c r="A7" s="11" t="s">
        <v>502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5" customHeight="1" x14ac:dyDescent="0.25">
      <c r="A8" s="11" t="s">
        <v>22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15" customHeight="1" x14ac:dyDescent="0.25">
      <c r="A9" s="11" t="s">
        <v>503</v>
      </c>
      <c r="B9" s="12"/>
      <c r="C9" s="12"/>
      <c r="D9" s="12"/>
      <c r="E9" s="12"/>
      <c r="F9" s="12"/>
      <c r="H9" s="70"/>
      <c r="J9" s="12"/>
    </row>
    <row r="10" spans="1:11" ht="15" customHeight="1" x14ac:dyDescent="0.25">
      <c r="A10" s="11"/>
      <c r="B10" s="12"/>
      <c r="C10" s="12"/>
      <c r="D10" s="12"/>
      <c r="E10" s="12"/>
      <c r="F10" s="12"/>
      <c r="H10" s="2"/>
      <c r="J10" s="12"/>
    </row>
    <row r="11" spans="1:11" ht="15" customHeight="1" x14ac:dyDescent="0.35">
      <c r="B11" s="15" t="s">
        <v>6</v>
      </c>
      <c r="C11" s="76"/>
      <c r="D11" s="76"/>
      <c r="E11" s="76"/>
      <c r="F11" s="12"/>
      <c r="H11" s="2"/>
      <c r="I11" s="39"/>
      <c r="J11" s="77" t="s">
        <v>23</v>
      </c>
      <c r="K11" s="78"/>
    </row>
    <row r="12" spans="1:11" ht="15" customHeight="1" x14ac:dyDescent="0.35">
      <c r="B12" s="16"/>
      <c r="C12" s="16"/>
      <c r="D12" s="16"/>
      <c r="E12" s="17"/>
      <c r="F12" s="12"/>
      <c r="H12" s="2"/>
      <c r="I12" s="40"/>
      <c r="J12" s="41"/>
      <c r="K12" s="42"/>
    </row>
    <row r="13" spans="1:11" ht="15" customHeight="1" x14ac:dyDescent="0.35">
      <c r="B13" s="15" t="s">
        <v>3</v>
      </c>
      <c r="C13" s="75"/>
      <c r="D13" s="75"/>
      <c r="E13" s="75"/>
      <c r="F13" s="12"/>
      <c r="H13" s="2"/>
      <c r="I13" s="40"/>
      <c r="J13" s="41"/>
      <c r="K13" s="42"/>
    </row>
    <row r="14" spans="1:11" ht="8.25" customHeight="1" x14ac:dyDescent="0.35">
      <c r="B14" s="16"/>
      <c r="C14" s="16"/>
      <c r="D14" s="16"/>
      <c r="E14" s="17"/>
      <c r="F14" s="12"/>
      <c r="H14" s="2"/>
      <c r="I14" s="40"/>
      <c r="J14" s="43"/>
      <c r="K14" s="44"/>
    </row>
    <row r="15" spans="1:11" ht="20.25" customHeight="1" x14ac:dyDescent="0.25">
      <c r="A15" s="11"/>
      <c r="B15" s="18" t="s">
        <v>13</v>
      </c>
      <c r="C15" s="45" t="s">
        <v>14</v>
      </c>
      <c r="D15" s="19"/>
      <c r="E15" s="19"/>
      <c r="F15" s="12"/>
      <c r="H15" s="2"/>
      <c r="J15" s="12"/>
    </row>
    <row r="16" spans="1:11" s="21" customFormat="1" ht="7.5" customHeight="1" x14ac:dyDescent="0.25">
      <c r="A16" s="20"/>
      <c r="I16" s="20"/>
    </row>
    <row r="17" spans="1:11" s="27" customFormat="1" ht="13" x14ac:dyDescent="0.25">
      <c r="A17" s="22"/>
      <c r="B17" s="23" t="s">
        <v>0</v>
      </c>
      <c r="C17" s="24" t="s">
        <v>1</v>
      </c>
      <c r="D17" s="24" t="s">
        <v>2</v>
      </c>
      <c r="E17" s="24" t="s">
        <v>4</v>
      </c>
      <c r="F17" s="24" t="s">
        <v>7</v>
      </c>
      <c r="G17" s="24" t="s">
        <v>5</v>
      </c>
      <c r="H17" s="24" t="s">
        <v>10</v>
      </c>
      <c r="I17" s="24" t="s">
        <v>9</v>
      </c>
      <c r="J17" s="25" t="s">
        <v>12</v>
      </c>
      <c r="K17" s="26" t="s">
        <v>8</v>
      </c>
    </row>
    <row r="18" spans="1:11" s="27" customFormat="1" ht="7.5" customHeight="1" x14ac:dyDescent="0.25">
      <c r="A18" s="22"/>
      <c r="B18" s="28"/>
      <c r="C18" s="28"/>
      <c r="D18" s="28"/>
      <c r="E18" s="28"/>
      <c r="F18" s="28"/>
      <c r="G18" s="28"/>
      <c r="H18" s="28"/>
      <c r="I18" s="28"/>
      <c r="J18" s="29"/>
      <c r="K18" s="28"/>
    </row>
    <row r="19" spans="1:11" s="27" customFormat="1" ht="15" customHeight="1" x14ac:dyDescent="0.25">
      <c r="A19" s="30">
        <f>1</f>
        <v>1</v>
      </c>
      <c r="B19" s="37"/>
      <c r="C19" s="37"/>
      <c r="D19" s="37"/>
      <c r="E19" s="37"/>
      <c r="F19" s="37"/>
      <c r="G19" s="37"/>
      <c r="H19" s="37"/>
      <c r="I19" s="38"/>
      <c r="J19" s="3"/>
      <c r="K19" s="1"/>
    </row>
    <row r="20" spans="1:11" s="27" customFormat="1" ht="15" customHeight="1" x14ac:dyDescent="0.25">
      <c r="A20" s="30">
        <f t="shared" ref="A20:A41" si="0">1+A19</f>
        <v>2</v>
      </c>
      <c r="B20" s="37"/>
      <c r="C20" s="37"/>
      <c r="D20" s="37"/>
      <c r="E20" s="37"/>
      <c r="F20" s="37"/>
      <c r="G20" s="37"/>
      <c r="H20" s="37"/>
      <c r="I20" s="38"/>
      <c r="J20" s="3"/>
      <c r="K20" s="1"/>
    </row>
    <row r="21" spans="1:11" s="27" customFormat="1" ht="15" customHeight="1" x14ac:dyDescent="0.25">
      <c r="A21" s="30">
        <f t="shared" si="0"/>
        <v>3</v>
      </c>
      <c r="B21" s="37"/>
      <c r="C21" s="37"/>
      <c r="D21" s="37"/>
      <c r="E21" s="37"/>
      <c r="F21" s="37"/>
      <c r="G21" s="37"/>
      <c r="H21" s="37"/>
      <c r="I21" s="38"/>
      <c r="J21" s="3"/>
      <c r="K21" s="1"/>
    </row>
    <row r="22" spans="1:11" s="27" customFormat="1" ht="15" customHeight="1" x14ac:dyDescent="0.25">
      <c r="A22" s="30">
        <f t="shared" si="0"/>
        <v>4</v>
      </c>
      <c r="B22" s="37"/>
      <c r="C22" s="37"/>
      <c r="D22" s="37"/>
      <c r="E22" s="37"/>
      <c r="F22" s="37"/>
      <c r="G22" s="37"/>
      <c r="H22" s="37"/>
      <c r="I22" s="38"/>
      <c r="J22" s="3"/>
      <c r="K22" s="1"/>
    </row>
    <row r="23" spans="1:11" s="27" customFormat="1" ht="15" customHeight="1" x14ac:dyDescent="0.25">
      <c r="A23" s="30">
        <f t="shared" si="0"/>
        <v>5</v>
      </c>
      <c r="B23" s="37"/>
      <c r="C23" s="37"/>
      <c r="D23" s="37"/>
      <c r="E23" s="37"/>
      <c r="F23" s="37"/>
      <c r="G23" s="37"/>
      <c r="H23" s="37"/>
      <c r="I23" s="38"/>
      <c r="J23" s="3"/>
      <c r="K23" s="1"/>
    </row>
    <row r="24" spans="1:11" s="27" customFormat="1" ht="15" customHeight="1" x14ac:dyDescent="0.25">
      <c r="A24" s="30">
        <f t="shared" si="0"/>
        <v>6</v>
      </c>
      <c r="B24" s="37"/>
      <c r="C24" s="37"/>
      <c r="D24" s="37"/>
      <c r="E24" s="37"/>
      <c r="F24" s="37"/>
      <c r="G24" s="37"/>
      <c r="H24" s="37"/>
      <c r="I24" s="38"/>
      <c r="J24" s="3"/>
      <c r="K24" s="1"/>
    </row>
    <row r="25" spans="1:11" s="27" customFormat="1" ht="15" customHeight="1" x14ac:dyDescent="0.25">
      <c r="A25" s="30">
        <f t="shared" si="0"/>
        <v>7</v>
      </c>
      <c r="B25" s="37"/>
      <c r="C25" s="37"/>
      <c r="D25" s="37"/>
      <c r="E25" s="37"/>
      <c r="F25" s="37"/>
      <c r="G25" s="37"/>
      <c r="H25" s="37"/>
      <c r="I25" s="38"/>
      <c r="J25" s="3"/>
      <c r="K25" s="1"/>
    </row>
    <row r="26" spans="1:11" s="27" customFormat="1" ht="15" customHeight="1" x14ac:dyDescent="0.25">
      <c r="A26" s="30">
        <f t="shared" si="0"/>
        <v>8</v>
      </c>
      <c r="B26" s="37"/>
      <c r="C26" s="37"/>
      <c r="D26" s="37"/>
      <c r="E26" s="37"/>
      <c r="F26" s="37"/>
      <c r="G26" s="37"/>
      <c r="H26" s="37"/>
      <c r="I26" s="38"/>
      <c r="J26" s="3"/>
      <c r="K26" s="1"/>
    </row>
    <row r="27" spans="1:11" s="27" customFormat="1" ht="15" customHeight="1" x14ac:dyDescent="0.25">
      <c r="A27" s="30">
        <f t="shared" si="0"/>
        <v>9</v>
      </c>
      <c r="B27" s="37"/>
      <c r="C27" s="37"/>
      <c r="D27" s="37"/>
      <c r="E27" s="37"/>
      <c r="F27" s="37"/>
      <c r="G27" s="37"/>
      <c r="H27" s="37"/>
      <c r="I27" s="38"/>
      <c r="J27" s="3"/>
      <c r="K27" s="1"/>
    </row>
    <row r="28" spans="1:11" s="27" customFormat="1" ht="15" customHeight="1" x14ac:dyDescent="0.25">
      <c r="A28" s="30">
        <f t="shared" si="0"/>
        <v>10</v>
      </c>
      <c r="B28" s="37"/>
      <c r="C28" s="37"/>
      <c r="D28" s="37"/>
      <c r="E28" s="37"/>
      <c r="F28" s="37"/>
      <c r="G28" s="37"/>
      <c r="H28" s="37"/>
      <c r="I28" s="38"/>
      <c r="J28" s="3"/>
      <c r="K28" s="1"/>
    </row>
    <row r="29" spans="1:11" s="27" customFormat="1" ht="15" customHeight="1" x14ac:dyDescent="0.25">
      <c r="A29" s="30">
        <f t="shared" si="0"/>
        <v>11</v>
      </c>
      <c r="B29" s="37"/>
      <c r="C29" s="37"/>
      <c r="D29" s="37"/>
      <c r="E29" s="37"/>
      <c r="F29" s="37"/>
      <c r="G29" s="37"/>
      <c r="H29" s="37"/>
      <c r="I29" s="38"/>
      <c r="J29" s="3"/>
      <c r="K29" s="1"/>
    </row>
    <row r="30" spans="1:11" s="27" customFormat="1" ht="15" customHeight="1" x14ac:dyDescent="0.25">
      <c r="A30" s="30">
        <f t="shared" si="0"/>
        <v>12</v>
      </c>
      <c r="B30" s="37"/>
      <c r="C30" s="37"/>
      <c r="D30" s="37"/>
      <c r="E30" s="37"/>
      <c r="F30" s="37"/>
      <c r="G30" s="37"/>
      <c r="H30" s="37"/>
      <c r="I30" s="38"/>
      <c r="J30" s="3"/>
      <c r="K30" s="1"/>
    </row>
    <row r="31" spans="1:11" s="27" customFormat="1" ht="15" customHeight="1" x14ac:dyDescent="0.25">
      <c r="A31" s="30">
        <f t="shared" si="0"/>
        <v>13</v>
      </c>
      <c r="B31" s="37"/>
      <c r="C31" s="37"/>
      <c r="D31" s="37"/>
      <c r="E31" s="37"/>
      <c r="F31" s="37"/>
      <c r="G31" s="37"/>
      <c r="H31" s="37"/>
      <c r="I31" s="38"/>
      <c r="J31" s="3"/>
      <c r="K31" s="1"/>
    </row>
    <row r="32" spans="1:11" s="27" customFormat="1" ht="15" customHeight="1" x14ac:dyDescent="0.25">
      <c r="A32" s="30">
        <f t="shared" si="0"/>
        <v>14</v>
      </c>
      <c r="B32" s="37"/>
      <c r="C32" s="37"/>
      <c r="D32" s="37"/>
      <c r="E32" s="37"/>
      <c r="F32" s="37"/>
      <c r="G32" s="37"/>
      <c r="H32" s="37"/>
      <c r="I32" s="38"/>
      <c r="J32" s="3"/>
      <c r="K32" s="1"/>
    </row>
    <row r="33" spans="1:11" s="27" customFormat="1" ht="15" customHeight="1" x14ac:dyDescent="0.25">
      <c r="A33" s="30">
        <f t="shared" si="0"/>
        <v>15</v>
      </c>
      <c r="B33" s="37"/>
      <c r="C33" s="37"/>
      <c r="D33" s="37"/>
      <c r="E33" s="37"/>
      <c r="F33" s="37"/>
      <c r="G33" s="37"/>
      <c r="H33" s="37"/>
      <c r="I33" s="38"/>
      <c r="J33" s="3"/>
      <c r="K33" s="1"/>
    </row>
    <row r="34" spans="1:11" s="27" customFormat="1" ht="15" customHeight="1" x14ac:dyDescent="0.25">
      <c r="A34" s="30">
        <f t="shared" si="0"/>
        <v>16</v>
      </c>
      <c r="B34" s="37"/>
      <c r="C34" s="37"/>
      <c r="D34" s="37"/>
      <c r="E34" s="37"/>
      <c r="F34" s="37"/>
      <c r="G34" s="37"/>
      <c r="H34" s="37"/>
      <c r="I34" s="38"/>
      <c r="J34" s="3"/>
      <c r="K34" s="1"/>
    </row>
    <row r="35" spans="1:11" s="27" customFormat="1" ht="15" customHeight="1" x14ac:dyDescent="0.25">
      <c r="A35" s="30">
        <f t="shared" si="0"/>
        <v>17</v>
      </c>
      <c r="B35" s="37"/>
      <c r="C35" s="37"/>
      <c r="D35" s="37"/>
      <c r="E35" s="37"/>
      <c r="F35" s="37"/>
      <c r="G35" s="37"/>
      <c r="H35" s="37"/>
      <c r="I35" s="38"/>
      <c r="J35" s="3"/>
      <c r="K35" s="1"/>
    </row>
    <row r="36" spans="1:11" s="27" customFormat="1" ht="15" customHeight="1" x14ac:dyDescent="0.25">
      <c r="A36" s="30">
        <f t="shared" si="0"/>
        <v>18</v>
      </c>
      <c r="B36" s="37"/>
      <c r="C36" s="37"/>
      <c r="D36" s="37"/>
      <c r="E36" s="37"/>
      <c r="F36" s="37"/>
      <c r="G36" s="37"/>
      <c r="H36" s="37"/>
      <c r="I36" s="38"/>
      <c r="J36" s="3"/>
      <c r="K36" s="1"/>
    </row>
    <row r="37" spans="1:11" s="27" customFormat="1" ht="15" customHeight="1" x14ac:dyDescent="0.25">
      <c r="A37" s="30">
        <f t="shared" si="0"/>
        <v>19</v>
      </c>
      <c r="B37" s="37"/>
      <c r="C37" s="37"/>
      <c r="D37" s="37"/>
      <c r="E37" s="37"/>
      <c r="F37" s="37"/>
      <c r="G37" s="37"/>
      <c r="H37" s="37"/>
      <c r="I37" s="38"/>
      <c r="J37" s="3"/>
      <c r="K37" s="1"/>
    </row>
    <row r="38" spans="1:11" s="27" customFormat="1" ht="15" customHeight="1" x14ac:dyDescent="0.25">
      <c r="A38" s="30">
        <f t="shared" si="0"/>
        <v>20</v>
      </c>
      <c r="B38" s="37"/>
      <c r="C38" s="37"/>
      <c r="D38" s="37"/>
      <c r="E38" s="37"/>
      <c r="F38" s="37"/>
      <c r="G38" s="37"/>
      <c r="H38" s="37"/>
      <c r="I38" s="38"/>
      <c r="J38" s="3"/>
      <c r="K38" s="1"/>
    </row>
    <row r="39" spans="1:11" s="27" customFormat="1" ht="15" customHeight="1" x14ac:dyDescent="0.25">
      <c r="A39" s="30">
        <f t="shared" si="0"/>
        <v>21</v>
      </c>
      <c r="B39" s="37"/>
      <c r="C39" s="37"/>
      <c r="D39" s="37"/>
      <c r="E39" s="37"/>
      <c r="F39" s="37"/>
      <c r="G39" s="37"/>
      <c r="H39" s="37"/>
      <c r="I39" s="38"/>
      <c r="J39" s="3"/>
      <c r="K39" s="1"/>
    </row>
    <row r="40" spans="1:11" s="27" customFormat="1" ht="15" customHeight="1" x14ac:dyDescent="0.25">
      <c r="A40" s="30">
        <f t="shared" si="0"/>
        <v>22</v>
      </c>
      <c r="B40" s="37"/>
      <c r="C40" s="37"/>
      <c r="D40" s="37"/>
      <c r="E40" s="37"/>
      <c r="F40" s="37"/>
      <c r="G40" s="37"/>
      <c r="H40" s="37"/>
      <c r="I40" s="38"/>
      <c r="J40" s="3"/>
      <c r="K40" s="1"/>
    </row>
    <row r="41" spans="1:11" s="27" customFormat="1" ht="15" customHeight="1" x14ac:dyDescent="0.25">
      <c r="A41" s="30">
        <f t="shared" si="0"/>
        <v>23</v>
      </c>
      <c r="B41" s="37"/>
      <c r="C41" s="37"/>
      <c r="D41" s="37"/>
      <c r="E41" s="37"/>
      <c r="F41" s="37"/>
      <c r="G41" s="37"/>
      <c r="H41" s="37"/>
      <c r="I41" s="38"/>
      <c r="J41" s="3"/>
      <c r="K41" s="1"/>
    </row>
    <row r="42" spans="1:11" s="27" customFormat="1" ht="15" customHeight="1" x14ac:dyDescent="0.25">
      <c r="A42" s="30">
        <f t="shared" ref="A42:A48" si="1">1+A41</f>
        <v>24</v>
      </c>
      <c r="B42" s="37"/>
      <c r="C42" s="37"/>
      <c r="D42" s="37"/>
      <c r="E42" s="37"/>
      <c r="F42" s="37"/>
      <c r="G42" s="37"/>
      <c r="H42" s="37"/>
      <c r="I42" s="38"/>
      <c r="J42" s="3"/>
      <c r="K42" s="1"/>
    </row>
    <row r="43" spans="1:11" s="27" customFormat="1" ht="15" customHeight="1" x14ac:dyDescent="0.25">
      <c r="A43" s="30">
        <f t="shared" si="1"/>
        <v>25</v>
      </c>
      <c r="B43" s="37"/>
      <c r="C43" s="37"/>
      <c r="D43" s="37"/>
      <c r="E43" s="37"/>
      <c r="F43" s="37"/>
      <c r="G43" s="37"/>
      <c r="H43" s="37"/>
      <c r="I43" s="38"/>
      <c r="J43" s="3"/>
      <c r="K43" s="1"/>
    </row>
    <row r="44" spans="1:11" s="27" customFormat="1" ht="15" customHeight="1" x14ac:dyDescent="0.25">
      <c r="A44" s="30">
        <f t="shared" si="1"/>
        <v>26</v>
      </c>
      <c r="B44" s="37"/>
      <c r="C44" s="37"/>
      <c r="D44" s="37"/>
      <c r="E44" s="37"/>
      <c r="F44" s="37"/>
      <c r="G44" s="37"/>
      <c r="H44" s="37"/>
      <c r="I44" s="38"/>
      <c r="J44" s="3"/>
      <c r="K44" s="1"/>
    </row>
    <row r="45" spans="1:11" s="27" customFormat="1" ht="15" customHeight="1" x14ac:dyDescent="0.25">
      <c r="A45" s="30">
        <f t="shared" si="1"/>
        <v>27</v>
      </c>
      <c r="B45" s="37"/>
      <c r="C45" s="37"/>
      <c r="D45" s="37"/>
      <c r="E45" s="37"/>
      <c r="F45" s="37"/>
      <c r="G45" s="37"/>
      <c r="H45" s="37"/>
      <c r="I45" s="38"/>
      <c r="J45" s="3"/>
      <c r="K45" s="1"/>
    </row>
    <row r="46" spans="1:11" s="27" customFormat="1" ht="15" customHeight="1" x14ac:dyDescent="0.25">
      <c r="A46" s="30">
        <f t="shared" si="1"/>
        <v>28</v>
      </c>
      <c r="B46" s="37"/>
      <c r="C46" s="37"/>
      <c r="D46" s="37"/>
      <c r="E46" s="37"/>
      <c r="F46" s="37"/>
      <c r="G46" s="37"/>
      <c r="H46" s="37"/>
      <c r="I46" s="38"/>
      <c r="J46" s="3"/>
      <c r="K46" s="1"/>
    </row>
    <row r="47" spans="1:11" s="27" customFormat="1" ht="15" customHeight="1" x14ac:dyDescent="0.25">
      <c r="A47" s="30">
        <f t="shared" si="1"/>
        <v>29</v>
      </c>
      <c r="B47" s="37"/>
      <c r="C47" s="37"/>
      <c r="D47" s="37"/>
      <c r="E47" s="37"/>
      <c r="F47" s="37"/>
      <c r="G47" s="37"/>
      <c r="H47" s="37"/>
      <c r="I47" s="38"/>
      <c r="J47" s="3"/>
      <c r="K47" s="1"/>
    </row>
    <row r="48" spans="1:11" s="27" customFormat="1" ht="15" customHeight="1" x14ac:dyDescent="0.25">
      <c r="A48" s="30">
        <f t="shared" si="1"/>
        <v>30</v>
      </c>
      <c r="B48" s="37"/>
      <c r="C48" s="37"/>
      <c r="D48" s="37"/>
      <c r="E48" s="37"/>
      <c r="F48" s="37"/>
      <c r="G48" s="37"/>
      <c r="H48" s="37"/>
      <c r="I48" s="38"/>
      <c r="J48" s="3"/>
      <c r="K48" s="1"/>
    </row>
    <row r="49" spans="1:11" s="27" customFormat="1" ht="3.75" customHeight="1" x14ac:dyDescent="0.25">
      <c r="A49" s="22"/>
      <c r="B49" s="31"/>
      <c r="C49" s="31"/>
      <c r="D49" s="31"/>
      <c r="E49" s="31"/>
      <c r="F49" s="31"/>
      <c r="G49" s="31"/>
      <c r="H49" s="32"/>
      <c r="I49" s="32"/>
      <c r="K49" s="33"/>
    </row>
    <row r="50" spans="1:11" s="27" customFormat="1" ht="18.75" customHeight="1" x14ac:dyDescent="0.25">
      <c r="A50" s="22"/>
      <c r="B50" s="71"/>
      <c r="C50" s="71"/>
      <c r="D50" s="71"/>
      <c r="E50" s="71"/>
      <c r="F50" s="71"/>
      <c r="G50" s="72"/>
      <c r="H50" s="34"/>
      <c r="I50" s="34"/>
      <c r="J50" s="34"/>
      <c r="K50" s="35">
        <f>SUM(K19:K48)</f>
        <v>0</v>
      </c>
    </row>
  </sheetData>
  <sheetProtection selectLockedCells="1"/>
  <mergeCells count="6">
    <mergeCell ref="B50:G50"/>
    <mergeCell ref="A1:K1"/>
    <mergeCell ref="A2:K2"/>
    <mergeCell ref="C13:E13"/>
    <mergeCell ref="C11:E11"/>
    <mergeCell ref="J11:K11"/>
  </mergeCells>
  <phoneticPr fontId="4" type="noConversion"/>
  <pageMargins left="0.44" right="0.17" top="0.28999999999999998" bottom="0.3" header="0.19" footer="0"/>
  <pageSetup scale="7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AP_Accrual">
                <anchor moveWithCells="1">
                  <from>
                    <xdr:col>9</xdr:col>
                    <xdr:colOff>146050</xdr:colOff>
                    <xdr:row>11</xdr:row>
                    <xdr:rowOff>101600</xdr:rowOff>
                  </from>
                  <to>
                    <xdr:col>10</xdr:col>
                    <xdr:colOff>692150</xdr:colOff>
                    <xdr:row>13</xdr:row>
                    <xdr:rowOff>63500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MacroUseOnly!$B$2:$B$6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K50"/>
  <sheetViews>
    <sheetView workbookViewId="0">
      <selection activeCell="B19" sqref="B19"/>
    </sheetView>
  </sheetViews>
  <sheetFormatPr defaultColWidth="9.08984375" defaultRowHeight="12.5" x14ac:dyDescent="0.25"/>
  <cols>
    <col min="1" max="1" width="3.90625" style="14" customWidth="1"/>
    <col min="2" max="4" width="9.08984375" style="8" customWidth="1"/>
    <col min="5" max="5" width="9.08984375" style="36" customWidth="1"/>
    <col min="6" max="7" width="9.08984375" style="8" customWidth="1"/>
    <col min="8" max="8" width="21.90625" style="13" bestFit="1" customWidth="1"/>
    <col min="9" max="9" width="42.54296875" style="13" customWidth="1"/>
    <col min="10" max="10" width="11.90625" style="8" customWidth="1"/>
    <col min="11" max="11" width="12.54296875" style="8" customWidth="1"/>
    <col min="12" max="16384" width="9.08984375" style="8"/>
  </cols>
  <sheetData>
    <row r="1" spans="1:11" ht="30" x14ac:dyDescent="0.6">
      <c r="A1" s="79" t="str">
        <f>C15 &amp; " Accounts Payable Accrual Form FY16-17"</f>
        <v>CICMP Accounts Payable Accrual Form FY16-17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8" x14ac:dyDescent="0.4">
      <c r="A2" s="80" t="s">
        <v>402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5" customHeight="1" x14ac:dyDescent="0.25">
      <c r="A3" s="46" t="s">
        <v>11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5" customHeight="1" x14ac:dyDescent="0.25">
      <c r="A4" s="48" t="s">
        <v>19</v>
      </c>
      <c r="B4" s="47"/>
      <c r="C4" s="47"/>
      <c r="D4" s="47"/>
      <c r="E4" s="47"/>
      <c r="F4" s="47"/>
      <c r="G4" s="49"/>
      <c r="H4" s="50"/>
      <c r="I4" s="51"/>
      <c r="J4" s="47"/>
      <c r="K4" s="49"/>
    </row>
    <row r="5" spans="1:11" ht="15" customHeight="1" x14ac:dyDescent="0.25">
      <c r="A5" s="48" t="s">
        <v>20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ht="15" customHeight="1" x14ac:dyDescent="0.25">
      <c r="A6" s="48" t="s">
        <v>21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ht="15" customHeight="1" x14ac:dyDescent="0.25">
      <c r="A7" s="48" t="s">
        <v>403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 ht="15" customHeight="1" x14ac:dyDescent="0.25">
      <c r="A8" s="48" t="s">
        <v>404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 ht="15" customHeight="1" x14ac:dyDescent="0.25">
      <c r="A9" s="48" t="s">
        <v>405</v>
      </c>
      <c r="B9" s="47"/>
      <c r="C9" s="47"/>
      <c r="D9" s="47"/>
      <c r="E9" s="47"/>
      <c r="F9" s="47"/>
      <c r="G9" s="49"/>
      <c r="H9" s="50"/>
      <c r="I9" s="51"/>
      <c r="J9" s="47"/>
      <c r="K9" s="49"/>
    </row>
    <row r="10" spans="1:11" ht="15" customHeight="1" x14ac:dyDescent="0.25">
      <c r="A10" s="48"/>
      <c r="B10" s="47"/>
      <c r="C10" s="47"/>
      <c r="D10" s="47"/>
      <c r="E10" s="47"/>
      <c r="F10" s="47"/>
      <c r="G10" s="49"/>
      <c r="H10" s="50"/>
      <c r="I10" s="51"/>
      <c r="J10" s="47"/>
      <c r="K10" s="49"/>
    </row>
    <row r="11" spans="1:11" ht="15" customHeight="1" x14ac:dyDescent="0.35">
      <c r="A11" s="52"/>
      <c r="B11" s="53" t="s">
        <v>6</v>
      </c>
      <c r="C11" s="81"/>
      <c r="D11" s="81"/>
      <c r="E11" s="81"/>
      <c r="F11" s="47"/>
      <c r="G11" s="49"/>
      <c r="H11" s="50"/>
      <c r="I11" s="54"/>
      <c r="J11" s="82" t="s">
        <v>23</v>
      </c>
      <c r="K11" s="83"/>
    </row>
    <row r="12" spans="1:11" ht="15" customHeight="1" x14ac:dyDescent="0.35">
      <c r="A12" s="52"/>
      <c r="B12" s="55"/>
      <c r="C12" s="55"/>
      <c r="D12" s="55"/>
      <c r="E12" s="56"/>
      <c r="F12" s="47"/>
      <c r="G12" s="49"/>
      <c r="H12" s="50"/>
      <c r="I12" s="57"/>
      <c r="J12" s="58"/>
      <c r="K12" s="59"/>
    </row>
    <row r="13" spans="1:11" ht="15" customHeight="1" x14ac:dyDescent="0.35">
      <c r="A13" s="52"/>
      <c r="B13" s="53" t="s">
        <v>3</v>
      </c>
      <c r="C13" s="84"/>
      <c r="D13" s="84"/>
      <c r="E13" s="84"/>
      <c r="F13" s="47"/>
      <c r="G13" s="49"/>
      <c r="H13" s="50"/>
      <c r="I13" s="57"/>
      <c r="J13" s="58"/>
      <c r="K13" s="59"/>
    </row>
    <row r="14" spans="1:11" ht="8.25" customHeight="1" x14ac:dyDescent="0.35">
      <c r="A14" s="52"/>
      <c r="B14" s="55"/>
      <c r="C14" s="55"/>
      <c r="D14" s="55"/>
      <c r="E14" s="56"/>
      <c r="F14" s="47"/>
      <c r="G14" s="49"/>
      <c r="H14" s="50"/>
      <c r="I14" s="57"/>
      <c r="J14" s="60"/>
      <c r="K14" s="61"/>
    </row>
    <row r="15" spans="1:11" ht="20.25" customHeight="1" x14ac:dyDescent="0.25">
      <c r="A15" s="48"/>
      <c r="B15" s="62" t="s">
        <v>13</v>
      </c>
      <c r="C15" s="66" t="s">
        <v>14</v>
      </c>
      <c r="D15" s="63"/>
      <c r="E15" s="63"/>
      <c r="F15" s="47"/>
      <c r="G15" s="49"/>
      <c r="H15" s="50"/>
      <c r="I15" s="51"/>
      <c r="J15" s="47"/>
      <c r="K15" s="49"/>
    </row>
    <row r="16" spans="1:11" s="21" customFormat="1" ht="7.5" customHeight="1" x14ac:dyDescent="0.25">
      <c r="A16" s="20"/>
      <c r="I16" s="20"/>
    </row>
    <row r="17" spans="1:11" s="27" customFormat="1" ht="13" x14ac:dyDescent="0.25">
      <c r="A17" s="22"/>
      <c r="B17" s="23" t="s">
        <v>0</v>
      </c>
      <c r="C17" s="24" t="s">
        <v>1</v>
      </c>
      <c r="D17" s="24" t="s">
        <v>2</v>
      </c>
      <c r="E17" s="24" t="s">
        <v>4</v>
      </c>
      <c r="F17" s="24" t="s">
        <v>7</v>
      </c>
      <c r="G17" s="24" t="s">
        <v>5</v>
      </c>
      <c r="H17" s="24" t="s">
        <v>10</v>
      </c>
      <c r="I17" s="24" t="s">
        <v>9</v>
      </c>
      <c r="J17" s="25" t="s">
        <v>12</v>
      </c>
      <c r="K17" s="26" t="s">
        <v>8</v>
      </c>
    </row>
    <row r="18" spans="1:11" s="27" customFormat="1" ht="7.5" customHeight="1" x14ac:dyDescent="0.25">
      <c r="A18" s="22"/>
      <c r="B18" s="28"/>
      <c r="C18" s="28"/>
      <c r="D18" s="28"/>
      <c r="E18" s="28"/>
      <c r="F18" s="28"/>
      <c r="G18" s="28"/>
      <c r="H18" s="28"/>
      <c r="I18" s="28"/>
      <c r="J18" s="29"/>
      <c r="K18" s="28"/>
    </row>
    <row r="19" spans="1:11" s="27" customFormat="1" ht="15" customHeight="1" x14ac:dyDescent="0.25">
      <c r="A19" s="30">
        <f>1</f>
        <v>1</v>
      </c>
      <c r="B19" s="64" t="str">
        <f>IF('AP Accrual Form'!B19=0,"",'AP Accrual Form'!B19)</f>
        <v/>
      </c>
      <c r="C19" s="64" t="str">
        <f>IF('AP Accrual Form'!C19=0,"",'AP Accrual Form'!C19)</f>
        <v/>
      </c>
      <c r="D19" s="64" t="str">
        <f>IF('AP Accrual Form'!D19=0,"",VLOOKUP('AP Accrual Form'!D19,Departments!A:C,3,FALSE))</f>
        <v/>
      </c>
      <c r="E19" s="64" t="str">
        <f>IF('AP Accrual Form'!E19=0,"",'AP Accrual Form'!E19)</f>
        <v/>
      </c>
      <c r="F19" s="64" t="str">
        <f>IF('AP Accrual Form'!F19=0,"",'AP Accrual Form'!F19)</f>
        <v/>
      </c>
      <c r="G19" s="64" t="str">
        <f>IF('AP Accrual Form'!G19=0,"",'AP Accrual Form'!G19)</f>
        <v/>
      </c>
      <c r="H19" s="64" t="str">
        <f>IF('AP Accrual Form'!H19=0,"",'AP Accrual Form'!H19)</f>
        <v/>
      </c>
      <c r="I19" s="64" t="str">
        <f>IF('AP Accrual Form'!I19=0,"",'AP Accrual Form'!I19)</f>
        <v/>
      </c>
      <c r="J19" s="3" t="str">
        <f>IF('AP Accrual Form'!J19=0,"",'AP Accrual Form'!J19)</f>
        <v/>
      </c>
      <c r="K19" s="65" t="str">
        <f>IF('AP Accrual Form'!K19=0,"",-'AP Accrual Form'!K19)</f>
        <v/>
      </c>
    </row>
    <row r="20" spans="1:11" s="27" customFormat="1" ht="15" customHeight="1" x14ac:dyDescent="0.25">
      <c r="A20" s="30">
        <f t="shared" ref="A20:A48" si="0">1+A19</f>
        <v>2</v>
      </c>
      <c r="B20" s="64" t="str">
        <f>IF('AP Accrual Form'!B20=0,"",'AP Accrual Form'!B20)</f>
        <v/>
      </c>
      <c r="C20" s="64" t="str">
        <f>IF('AP Accrual Form'!C20=0,"",'AP Accrual Form'!C20)</f>
        <v/>
      </c>
      <c r="D20" s="64" t="str">
        <f>IF('AP Accrual Form'!D20=0,"",VLOOKUP('AP Accrual Form'!D20,Departments!A:C,3,FALSE))</f>
        <v/>
      </c>
      <c r="E20" s="64" t="str">
        <f>IF('AP Accrual Form'!E20=0,"",'AP Accrual Form'!E20)</f>
        <v/>
      </c>
      <c r="F20" s="64" t="str">
        <f>IF('AP Accrual Form'!F20=0,"",'AP Accrual Form'!F20)</f>
        <v/>
      </c>
      <c r="G20" s="64" t="str">
        <f>IF('AP Accrual Form'!G20=0,"",'AP Accrual Form'!G20)</f>
        <v/>
      </c>
      <c r="H20" s="64" t="str">
        <f>IF('AP Accrual Form'!H20=0,"",'AP Accrual Form'!H20)</f>
        <v/>
      </c>
      <c r="I20" s="64" t="str">
        <f>IF('AP Accrual Form'!I20=0,"",'AP Accrual Form'!I20)</f>
        <v/>
      </c>
      <c r="J20" s="3" t="str">
        <f>IF('AP Accrual Form'!J20=0,"",'AP Accrual Form'!J20)</f>
        <v/>
      </c>
      <c r="K20" s="65" t="str">
        <f>IF('AP Accrual Form'!K20=0,"",-'AP Accrual Form'!K20)</f>
        <v/>
      </c>
    </row>
    <row r="21" spans="1:11" s="27" customFormat="1" ht="15" customHeight="1" x14ac:dyDescent="0.25">
      <c r="A21" s="30">
        <f t="shared" si="0"/>
        <v>3</v>
      </c>
      <c r="B21" s="64" t="str">
        <f>IF('AP Accrual Form'!B21=0,"",'AP Accrual Form'!B21)</f>
        <v/>
      </c>
      <c r="C21" s="64" t="str">
        <f>IF('AP Accrual Form'!C21=0,"",'AP Accrual Form'!C21)</f>
        <v/>
      </c>
      <c r="D21" s="64" t="str">
        <f>IF('AP Accrual Form'!D21=0,"",VLOOKUP('AP Accrual Form'!D21,Departments!A:C,3,FALSE))</f>
        <v/>
      </c>
      <c r="E21" s="64" t="str">
        <f>IF('AP Accrual Form'!E21=0,"",'AP Accrual Form'!E21)</f>
        <v/>
      </c>
      <c r="F21" s="64" t="str">
        <f>IF('AP Accrual Form'!F21=0,"",'AP Accrual Form'!F21)</f>
        <v/>
      </c>
      <c r="G21" s="64" t="str">
        <f>IF('AP Accrual Form'!G21=0,"",'AP Accrual Form'!G21)</f>
        <v/>
      </c>
      <c r="H21" s="64" t="str">
        <f>IF('AP Accrual Form'!H21=0,"",'AP Accrual Form'!H21)</f>
        <v/>
      </c>
      <c r="I21" s="64" t="str">
        <f>IF('AP Accrual Form'!I21=0,"",'AP Accrual Form'!I21)</f>
        <v/>
      </c>
      <c r="J21" s="3" t="str">
        <f>IF('AP Accrual Form'!J21=0,"",'AP Accrual Form'!J21)</f>
        <v/>
      </c>
      <c r="K21" s="65" t="str">
        <f>IF('AP Accrual Form'!K21=0,"",-'AP Accrual Form'!K21)</f>
        <v/>
      </c>
    </row>
    <row r="22" spans="1:11" s="27" customFormat="1" ht="15" customHeight="1" x14ac:dyDescent="0.25">
      <c r="A22" s="30">
        <f t="shared" si="0"/>
        <v>4</v>
      </c>
      <c r="B22" s="64" t="str">
        <f>IF('AP Accrual Form'!B22=0,"",'AP Accrual Form'!B22)</f>
        <v/>
      </c>
      <c r="C22" s="64" t="str">
        <f>IF('AP Accrual Form'!C22=0,"",'AP Accrual Form'!C22)</f>
        <v/>
      </c>
      <c r="D22" s="64" t="str">
        <f>IF('AP Accrual Form'!D22=0,"",VLOOKUP('AP Accrual Form'!D22,Departments!A:C,3,FALSE))</f>
        <v/>
      </c>
      <c r="E22" s="64" t="str">
        <f>IF('AP Accrual Form'!E22=0,"",'AP Accrual Form'!E22)</f>
        <v/>
      </c>
      <c r="F22" s="64" t="str">
        <f>IF('AP Accrual Form'!F22=0,"",'AP Accrual Form'!F22)</f>
        <v/>
      </c>
      <c r="G22" s="64" t="str">
        <f>IF('AP Accrual Form'!G22=0,"",'AP Accrual Form'!G22)</f>
        <v/>
      </c>
      <c r="H22" s="64" t="str">
        <f>IF('AP Accrual Form'!H22=0,"",'AP Accrual Form'!H22)</f>
        <v/>
      </c>
      <c r="I22" s="64" t="str">
        <f>IF('AP Accrual Form'!I22=0,"",'AP Accrual Form'!I22)</f>
        <v/>
      </c>
      <c r="J22" s="3" t="str">
        <f>IF('AP Accrual Form'!J22=0,"",'AP Accrual Form'!J22)</f>
        <v/>
      </c>
      <c r="K22" s="65" t="str">
        <f>IF('AP Accrual Form'!K22=0,"",-'AP Accrual Form'!K22)</f>
        <v/>
      </c>
    </row>
    <row r="23" spans="1:11" s="27" customFormat="1" ht="15" customHeight="1" x14ac:dyDescent="0.25">
      <c r="A23" s="30">
        <f t="shared" si="0"/>
        <v>5</v>
      </c>
      <c r="B23" s="64" t="str">
        <f>IF('AP Accrual Form'!B23=0,"",'AP Accrual Form'!B23)</f>
        <v/>
      </c>
      <c r="C23" s="64" t="str">
        <f>IF('AP Accrual Form'!C23=0,"",'AP Accrual Form'!C23)</f>
        <v/>
      </c>
      <c r="D23" s="64" t="str">
        <f>IF('AP Accrual Form'!D23=0,"",VLOOKUP('AP Accrual Form'!D23,Departments!A:C,3,FALSE))</f>
        <v/>
      </c>
      <c r="E23" s="64" t="str">
        <f>IF('AP Accrual Form'!E23=0,"",'AP Accrual Form'!E23)</f>
        <v/>
      </c>
      <c r="F23" s="64" t="str">
        <f>IF('AP Accrual Form'!F23=0,"",'AP Accrual Form'!F23)</f>
        <v/>
      </c>
      <c r="G23" s="64" t="str">
        <f>IF('AP Accrual Form'!G23=0,"",'AP Accrual Form'!G23)</f>
        <v/>
      </c>
      <c r="H23" s="64" t="str">
        <f>IF('AP Accrual Form'!H23=0,"",'AP Accrual Form'!H23)</f>
        <v/>
      </c>
      <c r="I23" s="64" t="str">
        <f>IF('AP Accrual Form'!I23=0,"",'AP Accrual Form'!I23)</f>
        <v/>
      </c>
      <c r="J23" s="3" t="str">
        <f>IF('AP Accrual Form'!J23=0,"",'AP Accrual Form'!J23)</f>
        <v/>
      </c>
      <c r="K23" s="65" t="str">
        <f>IF('AP Accrual Form'!K23=0,"",-'AP Accrual Form'!K23)</f>
        <v/>
      </c>
    </row>
    <row r="24" spans="1:11" s="27" customFormat="1" ht="15" customHeight="1" x14ac:dyDescent="0.25">
      <c r="A24" s="30">
        <f t="shared" si="0"/>
        <v>6</v>
      </c>
      <c r="B24" s="64" t="str">
        <f>IF('AP Accrual Form'!B24=0,"",'AP Accrual Form'!B24)</f>
        <v/>
      </c>
      <c r="C24" s="64" t="str">
        <f>IF('AP Accrual Form'!C24=0,"",'AP Accrual Form'!C24)</f>
        <v/>
      </c>
      <c r="D24" s="64" t="str">
        <f>IF('AP Accrual Form'!D24=0,"",VLOOKUP('AP Accrual Form'!D24,Departments!A:C,3,FALSE))</f>
        <v/>
      </c>
      <c r="E24" s="64" t="str">
        <f>IF('AP Accrual Form'!E24=0,"",'AP Accrual Form'!E24)</f>
        <v/>
      </c>
      <c r="F24" s="64" t="str">
        <f>IF('AP Accrual Form'!F24=0,"",'AP Accrual Form'!F24)</f>
        <v/>
      </c>
      <c r="G24" s="64" t="str">
        <f>IF('AP Accrual Form'!G24=0,"",'AP Accrual Form'!G24)</f>
        <v/>
      </c>
      <c r="H24" s="64" t="str">
        <f>IF('AP Accrual Form'!H24=0,"",'AP Accrual Form'!H24)</f>
        <v/>
      </c>
      <c r="I24" s="64" t="str">
        <f>IF('AP Accrual Form'!I24=0,"",'AP Accrual Form'!I24)</f>
        <v/>
      </c>
      <c r="J24" s="3" t="str">
        <f>IF('AP Accrual Form'!J24=0,"",'AP Accrual Form'!J24)</f>
        <v/>
      </c>
      <c r="K24" s="65" t="str">
        <f>IF('AP Accrual Form'!K24=0,"",-'AP Accrual Form'!K24)</f>
        <v/>
      </c>
    </row>
    <row r="25" spans="1:11" s="27" customFormat="1" ht="15" customHeight="1" x14ac:dyDescent="0.25">
      <c r="A25" s="30">
        <f t="shared" si="0"/>
        <v>7</v>
      </c>
      <c r="B25" s="64" t="str">
        <f>IF('AP Accrual Form'!B25=0,"",'AP Accrual Form'!B25)</f>
        <v/>
      </c>
      <c r="C25" s="64" t="str">
        <f>IF('AP Accrual Form'!C25=0,"",'AP Accrual Form'!C25)</f>
        <v/>
      </c>
      <c r="D25" s="64" t="str">
        <f>IF('AP Accrual Form'!D25=0,"",VLOOKUP('AP Accrual Form'!D25,Departments!A:C,3,FALSE))</f>
        <v/>
      </c>
      <c r="E25" s="64" t="str">
        <f>IF('AP Accrual Form'!E25=0,"",'AP Accrual Form'!E25)</f>
        <v/>
      </c>
      <c r="F25" s="64" t="str">
        <f>IF('AP Accrual Form'!F25=0,"",'AP Accrual Form'!F25)</f>
        <v/>
      </c>
      <c r="G25" s="64" t="str">
        <f>IF('AP Accrual Form'!G25=0,"",'AP Accrual Form'!G25)</f>
        <v/>
      </c>
      <c r="H25" s="64" t="str">
        <f>IF('AP Accrual Form'!H25=0,"",'AP Accrual Form'!H25)</f>
        <v/>
      </c>
      <c r="I25" s="64" t="str">
        <f>IF('AP Accrual Form'!I25=0,"",'AP Accrual Form'!I25)</f>
        <v/>
      </c>
      <c r="J25" s="3" t="str">
        <f>IF('AP Accrual Form'!J25=0,"",'AP Accrual Form'!J25)</f>
        <v/>
      </c>
      <c r="K25" s="65" t="str">
        <f>IF('AP Accrual Form'!K25=0,"",-'AP Accrual Form'!K25)</f>
        <v/>
      </c>
    </row>
    <row r="26" spans="1:11" s="27" customFormat="1" ht="15" customHeight="1" x14ac:dyDescent="0.25">
      <c r="A26" s="30">
        <f t="shared" si="0"/>
        <v>8</v>
      </c>
      <c r="B26" s="64" t="str">
        <f>IF('AP Accrual Form'!B26=0,"",'AP Accrual Form'!B26)</f>
        <v/>
      </c>
      <c r="C26" s="64" t="str">
        <f>IF('AP Accrual Form'!C26=0,"",'AP Accrual Form'!C26)</f>
        <v/>
      </c>
      <c r="D26" s="64" t="str">
        <f>IF('AP Accrual Form'!D26=0,"",VLOOKUP('AP Accrual Form'!D26,Departments!A:C,3,FALSE))</f>
        <v/>
      </c>
      <c r="E26" s="64" t="str">
        <f>IF('AP Accrual Form'!E26=0,"",'AP Accrual Form'!E26)</f>
        <v/>
      </c>
      <c r="F26" s="64" t="str">
        <f>IF('AP Accrual Form'!F26=0,"",'AP Accrual Form'!F26)</f>
        <v/>
      </c>
      <c r="G26" s="64" t="str">
        <f>IF('AP Accrual Form'!G26=0,"",'AP Accrual Form'!G26)</f>
        <v/>
      </c>
      <c r="H26" s="64" t="str">
        <f>IF('AP Accrual Form'!H26=0,"",'AP Accrual Form'!H26)</f>
        <v/>
      </c>
      <c r="I26" s="64" t="str">
        <f>IF('AP Accrual Form'!I26=0,"",'AP Accrual Form'!I26)</f>
        <v/>
      </c>
      <c r="J26" s="3" t="str">
        <f>IF('AP Accrual Form'!J26=0,"",'AP Accrual Form'!J26)</f>
        <v/>
      </c>
      <c r="K26" s="65" t="str">
        <f>IF('AP Accrual Form'!K26=0,"",-'AP Accrual Form'!K26)</f>
        <v/>
      </c>
    </row>
    <row r="27" spans="1:11" s="27" customFormat="1" ht="15" customHeight="1" x14ac:dyDescent="0.25">
      <c r="A27" s="30">
        <f t="shared" si="0"/>
        <v>9</v>
      </c>
      <c r="B27" s="64" t="str">
        <f>IF('AP Accrual Form'!B27=0,"",'AP Accrual Form'!B27)</f>
        <v/>
      </c>
      <c r="C27" s="64" t="str">
        <f>IF('AP Accrual Form'!C27=0,"",'AP Accrual Form'!C27)</f>
        <v/>
      </c>
      <c r="D27" s="64" t="str">
        <f>IF('AP Accrual Form'!D27=0,"",VLOOKUP('AP Accrual Form'!D27,Departments!A:C,3,FALSE))</f>
        <v/>
      </c>
      <c r="E27" s="64" t="str">
        <f>IF('AP Accrual Form'!E27=0,"",'AP Accrual Form'!E27)</f>
        <v/>
      </c>
      <c r="F27" s="64" t="str">
        <f>IF('AP Accrual Form'!F27=0,"",'AP Accrual Form'!F27)</f>
        <v/>
      </c>
      <c r="G27" s="64" t="str">
        <f>IF('AP Accrual Form'!G27=0,"",'AP Accrual Form'!G27)</f>
        <v/>
      </c>
      <c r="H27" s="64" t="str">
        <f>IF('AP Accrual Form'!H27=0,"",'AP Accrual Form'!H27)</f>
        <v/>
      </c>
      <c r="I27" s="64" t="str">
        <f>IF('AP Accrual Form'!I27=0,"",'AP Accrual Form'!I27)</f>
        <v/>
      </c>
      <c r="J27" s="3" t="str">
        <f>IF('AP Accrual Form'!J27=0,"",'AP Accrual Form'!J27)</f>
        <v/>
      </c>
      <c r="K27" s="65" t="str">
        <f>IF('AP Accrual Form'!K27=0,"",-'AP Accrual Form'!K27)</f>
        <v/>
      </c>
    </row>
    <row r="28" spans="1:11" s="27" customFormat="1" ht="15" customHeight="1" x14ac:dyDescent="0.25">
      <c r="A28" s="30">
        <f t="shared" si="0"/>
        <v>10</v>
      </c>
      <c r="B28" s="64" t="str">
        <f>IF('AP Accrual Form'!B28=0,"",'AP Accrual Form'!B28)</f>
        <v/>
      </c>
      <c r="C28" s="64" t="str">
        <f>IF('AP Accrual Form'!C28=0,"",'AP Accrual Form'!C28)</f>
        <v/>
      </c>
      <c r="D28" s="64" t="str">
        <f>IF('AP Accrual Form'!D28=0,"",VLOOKUP('AP Accrual Form'!D28,Departments!A:C,3,FALSE))</f>
        <v/>
      </c>
      <c r="E28" s="64" t="str">
        <f>IF('AP Accrual Form'!E28=0,"",'AP Accrual Form'!E28)</f>
        <v/>
      </c>
      <c r="F28" s="64" t="str">
        <f>IF('AP Accrual Form'!F28=0,"",'AP Accrual Form'!F28)</f>
        <v/>
      </c>
      <c r="G28" s="64" t="str">
        <f>IF('AP Accrual Form'!G28=0,"",'AP Accrual Form'!G28)</f>
        <v/>
      </c>
      <c r="H28" s="64" t="str">
        <f>IF('AP Accrual Form'!H28=0,"",'AP Accrual Form'!H28)</f>
        <v/>
      </c>
      <c r="I28" s="64" t="str">
        <f>IF('AP Accrual Form'!I28=0,"",'AP Accrual Form'!I28)</f>
        <v/>
      </c>
      <c r="J28" s="3" t="str">
        <f>IF('AP Accrual Form'!J28=0,"",'AP Accrual Form'!J28)</f>
        <v/>
      </c>
      <c r="K28" s="65" t="str">
        <f>IF('AP Accrual Form'!K28=0,"",-'AP Accrual Form'!K28)</f>
        <v/>
      </c>
    </row>
    <row r="29" spans="1:11" s="27" customFormat="1" ht="15" customHeight="1" x14ac:dyDescent="0.25">
      <c r="A29" s="30">
        <f t="shared" si="0"/>
        <v>11</v>
      </c>
      <c r="B29" s="64" t="str">
        <f>IF('AP Accrual Form'!B29=0,"",'AP Accrual Form'!B29)</f>
        <v/>
      </c>
      <c r="C29" s="64" t="str">
        <f>IF('AP Accrual Form'!C29=0,"",'AP Accrual Form'!C29)</f>
        <v/>
      </c>
      <c r="D29" s="64" t="str">
        <f>IF('AP Accrual Form'!D29=0,"",VLOOKUP('AP Accrual Form'!D29,Departments!A:C,3,FALSE))</f>
        <v/>
      </c>
      <c r="E29" s="64" t="str">
        <f>IF('AP Accrual Form'!E29=0,"",'AP Accrual Form'!E29)</f>
        <v/>
      </c>
      <c r="F29" s="64" t="str">
        <f>IF('AP Accrual Form'!F29=0,"",'AP Accrual Form'!F29)</f>
        <v/>
      </c>
      <c r="G29" s="64" t="str">
        <f>IF('AP Accrual Form'!G29=0,"",'AP Accrual Form'!G29)</f>
        <v/>
      </c>
      <c r="H29" s="64" t="str">
        <f>IF('AP Accrual Form'!H29=0,"",'AP Accrual Form'!H29)</f>
        <v/>
      </c>
      <c r="I29" s="64" t="str">
        <f>IF('AP Accrual Form'!I29=0,"",'AP Accrual Form'!I29)</f>
        <v/>
      </c>
      <c r="J29" s="3" t="str">
        <f>IF('AP Accrual Form'!J29=0,"",'AP Accrual Form'!J29)</f>
        <v/>
      </c>
      <c r="K29" s="65" t="str">
        <f>IF('AP Accrual Form'!K29=0,"",-'AP Accrual Form'!K29)</f>
        <v/>
      </c>
    </row>
    <row r="30" spans="1:11" s="27" customFormat="1" ht="15" customHeight="1" x14ac:dyDescent="0.25">
      <c r="A30" s="30">
        <f t="shared" si="0"/>
        <v>12</v>
      </c>
      <c r="B30" s="64" t="str">
        <f>IF('AP Accrual Form'!B30=0,"",'AP Accrual Form'!B30)</f>
        <v/>
      </c>
      <c r="C30" s="64" t="str">
        <f>IF('AP Accrual Form'!C30=0,"",'AP Accrual Form'!C30)</f>
        <v/>
      </c>
      <c r="D30" s="64" t="str">
        <f>IF('AP Accrual Form'!D30=0,"",VLOOKUP('AP Accrual Form'!D30,Departments!A:C,3,FALSE))</f>
        <v/>
      </c>
      <c r="E30" s="64" t="str">
        <f>IF('AP Accrual Form'!E30=0,"",'AP Accrual Form'!E30)</f>
        <v/>
      </c>
      <c r="F30" s="64" t="str">
        <f>IF('AP Accrual Form'!F30=0,"",'AP Accrual Form'!F30)</f>
        <v/>
      </c>
      <c r="G30" s="64" t="str">
        <f>IF('AP Accrual Form'!G30=0,"",'AP Accrual Form'!G30)</f>
        <v/>
      </c>
      <c r="H30" s="64" t="str">
        <f>IF('AP Accrual Form'!H30=0,"",'AP Accrual Form'!H30)</f>
        <v/>
      </c>
      <c r="I30" s="64" t="str">
        <f>IF('AP Accrual Form'!I30=0,"",'AP Accrual Form'!I30)</f>
        <v/>
      </c>
      <c r="J30" s="3" t="str">
        <f>IF('AP Accrual Form'!J30=0,"",'AP Accrual Form'!J30)</f>
        <v/>
      </c>
      <c r="K30" s="65" t="str">
        <f>IF('AP Accrual Form'!K30=0,"",-'AP Accrual Form'!K30)</f>
        <v/>
      </c>
    </row>
    <row r="31" spans="1:11" s="27" customFormat="1" ht="15" customHeight="1" x14ac:dyDescent="0.25">
      <c r="A31" s="30">
        <f t="shared" si="0"/>
        <v>13</v>
      </c>
      <c r="B31" s="64" t="str">
        <f>IF('AP Accrual Form'!B31=0,"",'AP Accrual Form'!B31)</f>
        <v/>
      </c>
      <c r="C31" s="64" t="str">
        <f>IF('AP Accrual Form'!C31=0,"",'AP Accrual Form'!C31)</f>
        <v/>
      </c>
      <c r="D31" s="64" t="str">
        <f>IF('AP Accrual Form'!D31=0,"",VLOOKUP('AP Accrual Form'!D31,Departments!A:C,3,FALSE))</f>
        <v/>
      </c>
      <c r="E31" s="64" t="str">
        <f>IF('AP Accrual Form'!E31=0,"",'AP Accrual Form'!E31)</f>
        <v/>
      </c>
      <c r="F31" s="64" t="str">
        <f>IF('AP Accrual Form'!F31=0,"",'AP Accrual Form'!F31)</f>
        <v/>
      </c>
      <c r="G31" s="64" t="str">
        <f>IF('AP Accrual Form'!G31=0,"",'AP Accrual Form'!G31)</f>
        <v/>
      </c>
      <c r="H31" s="64" t="str">
        <f>IF('AP Accrual Form'!H31=0,"",'AP Accrual Form'!H31)</f>
        <v/>
      </c>
      <c r="I31" s="64" t="str">
        <f>IF('AP Accrual Form'!I31=0,"",'AP Accrual Form'!I31)</f>
        <v/>
      </c>
      <c r="J31" s="3" t="str">
        <f>IF('AP Accrual Form'!J31=0,"",'AP Accrual Form'!J31)</f>
        <v/>
      </c>
      <c r="K31" s="65" t="str">
        <f>IF('AP Accrual Form'!K31=0,"",-'AP Accrual Form'!K31)</f>
        <v/>
      </c>
    </row>
    <row r="32" spans="1:11" s="27" customFormat="1" ht="15" customHeight="1" x14ac:dyDescent="0.25">
      <c r="A32" s="30">
        <f t="shared" si="0"/>
        <v>14</v>
      </c>
      <c r="B32" s="64" t="str">
        <f>IF('AP Accrual Form'!B32=0,"",'AP Accrual Form'!B32)</f>
        <v/>
      </c>
      <c r="C32" s="64" t="str">
        <f>IF('AP Accrual Form'!C32=0,"",'AP Accrual Form'!C32)</f>
        <v/>
      </c>
      <c r="D32" s="64" t="str">
        <f>IF('AP Accrual Form'!D32=0,"",VLOOKUP('AP Accrual Form'!D32,Departments!A:C,3,FALSE))</f>
        <v/>
      </c>
      <c r="E32" s="64" t="str">
        <f>IF('AP Accrual Form'!E32=0,"",'AP Accrual Form'!E32)</f>
        <v/>
      </c>
      <c r="F32" s="64" t="str">
        <f>IF('AP Accrual Form'!F32=0,"",'AP Accrual Form'!F32)</f>
        <v/>
      </c>
      <c r="G32" s="64" t="str">
        <f>IF('AP Accrual Form'!G32=0,"",'AP Accrual Form'!G32)</f>
        <v/>
      </c>
      <c r="H32" s="64" t="str">
        <f>IF('AP Accrual Form'!H32=0,"",'AP Accrual Form'!H32)</f>
        <v/>
      </c>
      <c r="I32" s="64" t="str">
        <f>IF('AP Accrual Form'!I32=0,"",'AP Accrual Form'!I32)</f>
        <v/>
      </c>
      <c r="J32" s="3" t="str">
        <f>IF('AP Accrual Form'!J32=0,"",'AP Accrual Form'!J32)</f>
        <v/>
      </c>
      <c r="K32" s="65" t="str">
        <f>IF('AP Accrual Form'!K32=0,"",-'AP Accrual Form'!K32)</f>
        <v/>
      </c>
    </row>
    <row r="33" spans="1:11" s="27" customFormat="1" ht="15" customHeight="1" x14ac:dyDescent="0.25">
      <c r="A33" s="30">
        <f t="shared" si="0"/>
        <v>15</v>
      </c>
      <c r="B33" s="64" t="str">
        <f>IF('AP Accrual Form'!B33=0,"",'AP Accrual Form'!B33)</f>
        <v/>
      </c>
      <c r="C33" s="64" t="str">
        <f>IF('AP Accrual Form'!C33=0,"",'AP Accrual Form'!C33)</f>
        <v/>
      </c>
      <c r="D33" s="64" t="str">
        <f>IF('AP Accrual Form'!D33=0,"",VLOOKUP('AP Accrual Form'!D33,Departments!A:C,3,FALSE))</f>
        <v/>
      </c>
      <c r="E33" s="64" t="str">
        <f>IF('AP Accrual Form'!E33=0,"",'AP Accrual Form'!E33)</f>
        <v/>
      </c>
      <c r="F33" s="64" t="str">
        <f>IF('AP Accrual Form'!F33=0,"",'AP Accrual Form'!F33)</f>
        <v/>
      </c>
      <c r="G33" s="64" t="str">
        <f>IF('AP Accrual Form'!G33=0,"",'AP Accrual Form'!G33)</f>
        <v/>
      </c>
      <c r="H33" s="64" t="str">
        <f>IF('AP Accrual Form'!H33=0,"",'AP Accrual Form'!H33)</f>
        <v/>
      </c>
      <c r="I33" s="64" t="str">
        <f>IF('AP Accrual Form'!I33=0,"",'AP Accrual Form'!I33)</f>
        <v/>
      </c>
      <c r="J33" s="3" t="str">
        <f>IF('AP Accrual Form'!J33=0,"",'AP Accrual Form'!J33)</f>
        <v/>
      </c>
      <c r="K33" s="65" t="str">
        <f>IF('AP Accrual Form'!K33=0,"",-'AP Accrual Form'!K33)</f>
        <v/>
      </c>
    </row>
    <row r="34" spans="1:11" s="27" customFormat="1" ht="15" customHeight="1" x14ac:dyDescent="0.25">
      <c r="A34" s="30">
        <f t="shared" si="0"/>
        <v>16</v>
      </c>
      <c r="B34" s="64" t="str">
        <f>IF('AP Accrual Form'!B34=0,"",'AP Accrual Form'!B34)</f>
        <v/>
      </c>
      <c r="C34" s="64" t="str">
        <f>IF('AP Accrual Form'!C34=0,"",'AP Accrual Form'!C34)</f>
        <v/>
      </c>
      <c r="D34" s="64" t="str">
        <f>IF('AP Accrual Form'!D34=0,"",VLOOKUP('AP Accrual Form'!D34,Departments!A:C,3,FALSE))</f>
        <v/>
      </c>
      <c r="E34" s="64" t="str">
        <f>IF('AP Accrual Form'!E34=0,"",'AP Accrual Form'!E34)</f>
        <v/>
      </c>
      <c r="F34" s="64" t="str">
        <f>IF('AP Accrual Form'!F34=0,"",'AP Accrual Form'!F34)</f>
        <v/>
      </c>
      <c r="G34" s="64" t="str">
        <f>IF('AP Accrual Form'!G34=0,"",'AP Accrual Form'!G34)</f>
        <v/>
      </c>
      <c r="H34" s="64" t="str">
        <f>IF('AP Accrual Form'!H34=0,"",'AP Accrual Form'!H34)</f>
        <v/>
      </c>
      <c r="I34" s="64" t="str">
        <f>IF('AP Accrual Form'!I34=0,"",'AP Accrual Form'!I34)</f>
        <v/>
      </c>
      <c r="J34" s="3" t="str">
        <f>IF('AP Accrual Form'!J34=0,"",'AP Accrual Form'!J34)</f>
        <v/>
      </c>
      <c r="K34" s="65" t="str">
        <f>IF('AP Accrual Form'!K34=0,"",-'AP Accrual Form'!K34)</f>
        <v/>
      </c>
    </row>
    <row r="35" spans="1:11" s="27" customFormat="1" ht="15" customHeight="1" x14ac:dyDescent="0.25">
      <c r="A35" s="30">
        <f t="shared" si="0"/>
        <v>17</v>
      </c>
      <c r="B35" s="64" t="str">
        <f>IF('AP Accrual Form'!B35=0,"",'AP Accrual Form'!B35)</f>
        <v/>
      </c>
      <c r="C35" s="64" t="str">
        <f>IF('AP Accrual Form'!C35=0,"",'AP Accrual Form'!C35)</f>
        <v/>
      </c>
      <c r="D35" s="64" t="str">
        <f>IF('AP Accrual Form'!D35=0,"",VLOOKUP('AP Accrual Form'!D35,Departments!A:C,3,FALSE))</f>
        <v/>
      </c>
      <c r="E35" s="64" t="str">
        <f>IF('AP Accrual Form'!E35=0,"",'AP Accrual Form'!E35)</f>
        <v/>
      </c>
      <c r="F35" s="64" t="str">
        <f>IF('AP Accrual Form'!F35=0,"",'AP Accrual Form'!F35)</f>
        <v/>
      </c>
      <c r="G35" s="64" t="str">
        <f>IF('AP Accrual Form'!G35=0,"",'AP Accrual Form'!G35)</f>
        <v/>
      </c>
      <c r="H35" s="64" t="str">
        <f>IF('AP Accrual Form'!H35=0,"",'AP Accrual Form'!H35)</f>
        <v/>
      </c>
      <c r="I35" s="64" t="str">
        <f>IF('AP Accrual Form'!I35=0,"",'AP Accrual Form'!I35)</f>
        <v/>
      </c>
      <c r="J35" s="3" t="str">
        <f>IF('AP Accrual Form'!J35=0,"",'AP Accrual Form'!J35)</f>
        <v/>
      </c>
      <c r="K35" s="65" t="str">
        <f>IF('AP Accrual Form'!K35=0,"",-'AP Accrual Form'!K35)</f>
        <v/>
      </c>
    </row>
    <row r="36" spans="1:11" s="27" customFormat="1" ht="15" customHeight="1" x14ac:dyDescent="0.25">
      <c r="A36" s="30">
        <f t="shared" si="0"/>
        <v>18</v>
      </c>
      <c r="B36" s="64" t="str">
        <f>IF('AP Accrual Form'!B36=0,"",'AP Accrual Form'!B36)</f>
        <v/>
      </c>
      <c r="C36" s="64" t="str">
        <f>IF('AP Accrual Form'!C36=0,"",'AP Accrual Form'!C36)</f>
        <v/>
      </c>
      <c r="D36" s="64" t="str">
        <f>IF('AP Accrual Form'!D36=0,"",VLOOKUP('AP Accrual Form'!D36,Departments!A:C,3,FALSE))</f>
        <v/>
      </c>
      <c r="E36" s="64" t="str">
        <f>IF('AP Accrual Form'!E36=0,"",'AP Accrual Form'!E36)</f>
        <v/>
      </c>
      <c r="F36" s="64" t="str">
        <f>IF('AP Accrual Form'!F36=0,"",'AP Accrual Form'!F36)</f>
        <v/>
      </c>
      <c r="G36" s="64" t="str">
        <f>IF('AP Accrual Form'!G36=0,"",'AP Accrual Form'!G36)</f>
        <v/>
      </c>
      <c r="H36" s="64" t="str">
        <f>IF('AP Accrual Form'!H36=0,"",'AP Accrual Form'!H36)</f>
        <v/>
      </c>
      <c r="I36" s="64" t="str">
        <f>IF('AP Accrual Form'!I36=0,"",'AP Accrual Form'!I36)</f>
        <v/>
      </c>
      <c r="J36" s="3" t="str">
        <f>IF('AP Accrual Form'!J36=0,"",'AP Accrual Form'!J36)</f>
        <v/>
      </c>
      <c r="K36" s="65" t="str">
        <f>IF('AP Accrual Form'!K36=0,"",-'AP Accrual Form'!K36)</f>
        <v/>
      </c>
    </row>
    <row r="37" spans="1:11" s="27" customFormat="1" ht="15" customHeight="1" x14ac:dyDescent="0.25">
      <c r="A37" s="30">
        <f t="shared" si="0"/>
        <v>19</v>
      </c>
      <c r="B37" s="64" t="str">
        <f>IF('AP Accrual Form'!B37=0,"",'AP Accrual Form'!B37)</f>
        <v/>
      </c>
      <c r="C37" s="64" t="str">
        <f>IF('AP Accrual Form'!C37=0,"",'AP Accrual Form'!C37)</f>
        <v/>
      </c>
      <c r="D37" s="64" t="str">
        <f>IF('AP Accrual Form'!D37=0,"",VLOOKUP('AP Accrual Form'!D37,Departments!A:C,3,FALSE))</f>
        <v/>
      </c>
      <c r="E37" s="64" t="str">
        <f>IF('AP Accrual Form'!E37=0,"",'AP Accrual Form'!E37)</f>
        <v/>
      </c>
      <c r="F37" s="64" t="str">
        <f>IF('AP Accrual Form'!F37=0,"",'AP Accrual Form'!F37)</f>
        <v/>
      </c>
      <c r="G37" s="64" t="str">
        <f>IF('AP Accrual Form'!G37=0,"",'AP Accrual Form'!G37)</f>
        <v/>
      </c>
      <c r="H37" s="64" t="str">
        <f>IF('AP Accrual Form'!H37=0,"",'AP Accrual Form'!H37)</f>
        <v/>
      </c>
      <c r="I37" s="64" t="str">
        <f>IF('AP Accrual Form'!I37=0,"",'AP Accrual Form'!I37)</f>
        <v/>
      </c>
      <c r="J37" s="3" t="str">
        <f>IF('AP Accrual Form'!J37=0,"",'AP Accrual Form'!J37)</f>
        <v/>
      </c>
      <c r="K37" s="65" t="str">
        <f>IF('AP Accrual Form'!K37=0,"",-'AP Accrual Form'!K37)</f>
        <v/>
      </c>
    </row>
    <row r="38" spans="1:11" s="27" customFormat="1" ht="15" customHeight="1" x14ac:dyDescent="0.25">
      <c r="A38" s="30">
        <f t="shared" si="0"/>
        <v>20</v>
      </c>
      <c r="B38" s="64" t="str">
        <f>IF('AP Accrual Form'!B38=0,"",'AP Accrual Form'!B38)</f>
        <v/>
      </c>
      <c r="C38" s="64" t="str">
        <f>IF('AP Accrual Form'!C38=0,"",'AP Accrual Form'!C38)</f>
        <v/>
      </c>
      <c r="D38" s="64" t="str">
        <f>IF('AP Accrual Form'!D38=0,"",VLOOKUP('AP Accrual Form'!D38,Departments!A:C,3,FALSE))</f>
        <v/>
      </c>
      <c r="E38" s="64" t="str">
        <f>IF('AP Accrual Form'!E38=0,"",'AP Accrual Form'!E38)</f>
        <v/>
      </c>
      <c r="F38" s="64" t="str">
        <f>IF('AP Accrual Form'!F38=0,"",'AP Accrual Form'!F38)</f>
        <v/>
      </c>
      <c r="G38" s="64" t="str">
        <f>IF('AP Accrual Form'!G38=0,"",'AP Accrual Form'!G38)</f>
        <v/>
      </c>
      <c r="H38" s="64" t="str">
        <f>IF('AP Accrual Form'!H38=0,"",'AP Accrual Form'!H38)</f>
        <v/>
      </c>
      <c r="I38" s="64" t="str">
        <f>IF('AP Accrual Form'!I38=0,"",'AP Accrual Form'!I38)</f>
        <v/>
      </c>
      <c r="J38" s="3" t="str">
        <f>IF('AP Accrual Form'!J38=0,"",'AP Accrual Form'!J38)</f>
        <v/>
      </c>
      <c r="K38" s="65" t="str">
        <f>IF('AP Accrual Form'!K38=0,"",-'AP Accrual Form'!K38)</f>
        <v/>
      </c>
    </row>
    <row r="39" spans="1:11" s="27" customFormat="1" ht="15" customHeight="1" x14ac:dyDescent="0.25">
      <c r="A39" s="30">
        <f t="shared" si="0"/>
        <v>21</v>
      </c>
      <c r="B39" s="64" t="str">
        <f>IF('AP Accrual Form'!B39=0,"",'AP Accrual Form'!B39)</f>
        <v/>
      </c>
      <c r="C39" s="64" t="str">
        <f>IF('AP Accrual Form'!C39=0,"",'AP Accrual Form'!C39)</f>
        <v/>
      </c>
      <c r="D39" s="64" t="str">
        <f>IF('AP Accrual Form'!D39=0,"",VLOOKUP('AP Accrual Form'!D39,Departments!A:C,3,FALSE))</f>
        <v/>
      </c>
      <c r="E39" s="64" t="str">
        <f>IF('AP Accrual Form'!E39=0,"",'AP Accrual Form'!E39)</f>
        <v/>
      </c>
      <c r="F39" s="64" t="str">
        <f>IF('AP Accrual Form'!F39=0,"",'AP Accrual Form'!F39)</f>
        <v/>
      </c>
      <c r="G39" s="64" t="str">
        <f>IF('AP Accrual Form'!G39=0,"",'AP Accrual Form'!G39)</f>
        <v/>
      </c>
      <c r="H39" s="64" t="str">
        <f>IF('AP Accrual Form'!H39=0,"",'AP Accrual Form'!H39)</f>
        <v/>
      </c>
      <c r="I39" s="64" t="str">
        <f>IF('AP Accrual Form'!I39=0,"",'AP Accrual Form'!I39)</f>
        <v/>
      </c>
      <c r="J39" s="3" t="str">
        <f>IF('AP Accrual Form'!J39=0,"",'AP Accrual Form'!J39)</f>
        <v/>
      </c>
      <c r="K39" s="65" t="str">
        <f>IF('AP Accrual Form'!K39=0,"",-'AP Accrual Form'!K39)</f>
        <v/>
      </c>
    </row>
    <row r="40" spans="1:11" s="27" customFormat="1" ht="15" customHeight="1" x14ac:dyDescent="0.25">
      <c r="A40" s="30">
        <f t="shared" si="0"/>
        <v>22</v>
      </c>
      <c r="B40" s="64" t="str">
        <f>IF('AP Accrual Form'!B40=0,"",'AP Accrual Form'!B40)</f>
        <v/>
      </c>
      <c r="C40" s="64" t="str">
        <f>IF('AP Accrual Form'!C40=0,"",'AP Accrual Form'!C40)</f>
        <v/>
      </c>
      <c r="D40" s="64" t="str">
        <f>IF('AP Accrual Form'!D40=0,"",VLOOKUP('AP Accrual Form'!D40,Departments!A:C,3,FALSE))</f>
        <v/>
      </c>
      <c r="E40" s="64" t="str">
        <f>IF('AP Accrual Form'!E40=0,"",'AP Accrual Form'!E40)</f>
        <v/>
      </c>
      <c r="F40" s="64" t="str">
        <f>IF('AP Accrual Form'!F40=0,"",'AP Accrual Form'!F40)</f>
        <v/>
      </c>
      <c r="G40" s="64" t="str">
        <f>IF('AP Accrual Form'!G40=0,"",'AP Accrual Form'!G40)</f>
        <v/>
      </c>
      <c r="H40" s="64" t="str">
        <f>IF('AP Accrual Form'!H40=0,"",'AP Accrual Form'!H40)</f>
        <v/>
      </c>
      <c r="I40" s="64" t="str">
        <f>IF('AP Accrual Form'!I40=0,"",'AP Accrual Form'!I40)</f>
        <v/>
      </c>
      <c r="J40" s="3" t="str">
        <f>IF('AP Accrual Form'!J40=0,"",'AP Accrual Form'!J40)</f>
        <v/>
      </c>
      <c r="K40" s="65" t="str">
        <f>IF('AP Accrual Form'!K40=0,"",-'AP Accrual Form'!K40)</f>
        <v/>
      </c>
    </row>
    <row r="41" spans="1:11" s="27" customFormat="1" ht="15" customHeight="1" x14ac:dyDescent="0.25">
      <c r="A41" s="30">
        <f t="shared" si="0"/>
        <v>23</v>
      </c>
      <c r="B41" s="64" t="str">
        <f>IF('AP Accrual Form'!B41=0,"",'AP Accrual Form'!B41)</f>
        <v/>
      </c>
      <c r="C41" s="64" t="str">
        <f>IF('AP Accrual Form'!C41=0,"",'AP Accrual Form'!C41)</f>
        <v/>
      </c>
      <c r="D41" s="64" t="str">
        <f>IF('AP Accrual Form'!D41=0,"",VLOOKUP('AP Accrual Form'!D41,Departments!A:C,3,FALSE))</f>
        <v/>
      </c>
      <c r="E41" s="64" t="str">
        <f>IF('AP Accrual Form'!E41=0,"",'AP Accrual Form'!E41)</f>
        <v/>
      </c>
      <c r="F41" s="64" t="str">
        <f>IF('AP Accrual Form'!F41=0,"",'AP Accrual Form'!F41)</f>
        <v/>
      </c>
      <c r="G41" s="64" t="str">
        <f>IF('AP Accrual Form'!G41=0,"",'AP Accrual Form'!G41)</f>
        <v/>
      </c>
      <c r="H41" s="64" t="str">
        <f>IF('AP Accrual Form'!H41=0,"",'AP Accrual Form'!H41)</f>
        <v/>
      </c>
      <c r="I41" s="64" t="str">
        <f>IF('AP Accrual Form'!I41=0,"",'AP Accrual Form'!I41)</f>
        <v/>
      </c>
      <c r="J41" s="3" t="str">
        <f>IF('AP Accrual Form'!J41=0,"",'AP Accrual Form'!J41)</f>
        <v/>
      </c>
      <c r="K41" s="65" t="str">
        <f>IF('AP Accrual Form'!K41=0,"",-'AP Accrual Form'!K41)</f>
        <v/>
      </c>
    </row>
    <row r="42" spans="1:11" s="27" customFormat="1" ht="15" customHeight="1" x14ac:dyDescent="0.25">
      <c r="A42" s="30">
        <f t="shared" si="0"/>
        <v>24</v>
      </c>
      <c r="B42" s="64" t="str">
        <f>IF('AP Accrual Form'!B42=0,"",'AP Accrual Form'!B42)</f>
        <v/>
      </c>
      <c r="C42" s="64" t="str">
        <f>IF('AP Accrual Form'!C42=0,"",'AP Accrual Form'!C42)</f>
        <v/>
      </c>
      <c r="D42" s="64" t="str">
        <f>IF('AP Accrual Form'!D42=0,"",VLOOKUP('AP Accrual Form'!D42,Departments!A:C,3,FALSE))</f>
        <v/>
      </c>
      <c r="E42" s="64" t="str">
        <f>IF('AP Accrual Form'!E42=0,"",'AP Accrual Form'!E42)</f>
        <v/>
      </c>
      <c r="F42" s="64" t="str">
        <f>IF('AP Accrual Form'!F42=0,"",'AP Accrual Form'!F42)</f>
        <v/>
      </c>
      <c r="G42" s="64" t="str">
        <f>IF('AP Accrual Form'!G42=0,"",'AP Accrual Form'!G42)</f>
        <v/>
      </c>
      <c r="H42" s="64" t="str">
        <f>IF('AP Accrual Form'!H42=0,"",'AP Accrual Form'!H42)</f>
        <v/>
      </c>
      <c r="I42" s="64" t="str">
        <f>IF('AP Accrual Form'!I42=0,"",'AP Accrual Form'!I42)</f>
        <v/>
      </c>
      <c r="J42" s="3" t="str">
        <f>IF('AP Accrual Form'!J42=0,"",'AP Accrual Form'!J42)</f>
        <v/>
      </c>
      <c r="K42" s="65" t="str">
        <f>IF('AP Accrual Form'!K42=0,"",-'AP Accrual Form'!K42)</f>
        <v/>
      </c>
    </row>
    <row r="43" spans="1:11" s="27" customFormat="1" ht="15" customHeight="1" x14ac:dyDescent="0.25">
      <c r="A43" s="30">
        <f t="shared" si="0"/>
        <v>25</v>
      </c>
      <c r="B43" s="64" t="str">
        <f>IF('AP Accrual Form'!B43=0,"",'AP Accrual Form'!B43)</f>
        <v/>
      </c>
      <c r="C43" s="64" t="str">
        <f>IF('AP Accrual Form'!C43=0,"",'AP Accrual Form'!C43)</f>
        <v/>
      </c>
      <c r="D43" s="64" t="str">
        <f>IF('AP Accrual Form'!D43=0,"",VLOOKUP('AP Accrual Form'!D43,Departments!A:C,3,FALSE))</f>
        <v/>
      </c>
      <c r="E43" s="64" t="str">
        <f>IF('AP Accrual Form'!E43=0,"",'AP Accrual Form'!E43)</f>
        <v/>
      </c>
      <c r="F43" s="64" t="str">
        <f>IF('AP Accrual Form'!F43=0,"",'AP Accrual Form'!F43)</f>
        <v/>
      </c>
      <c r="G43" s="64" t="str">
        <f>IF('AP Accrual Form'!G43=0,"",'AP Accrual Form'!G43)</f>
        <v/>
      </c>
      <c r="H43" s="64" t="str">
        <f>IF('AP Accrual Form'!H43=0,"",'AP Accrual Form'!H43)</f>
        <v/>
      </c>
      <c r="I43" s="64" t="str">
        <f>IF('AP Accrual Form'!I43=0,"",'AP Accrual Form'!I43)</f>
        <v/>
      </c>
      <c r="J43" s="3" t="str">
        <f>IF('AP Accrual Form'!J43=0,"",'AP Accrual Form'!J43)</f>
        <v/>
      </c>
      <c r="K43" s="65" t="str">
        <f>IF('AP Accrual Form'!K43=0,"",-'AP Accrual Form'!K43)</f>
        <v/>
      </c>
    </row>
    <row r="44" spans="1:11" s="27" customFormat="1" ht="15" customHeight="1" x14ac:dyDescent="0.25">
      <c r="A44" s="30">
        <f t="shared" si="0"/>
        <v>26</v>
      </c>
      <c r="B44" s="64" t="str">
        <f>IF('AP Accrual Form'!B44=0,"",'AP Accrual Form'!B44)</f>
        <v/>
      </c>
      <c r="C44" s="64" t="str">
        <f>IF('AP Accrual Form'!C44=0,"",'AP Accrual Form'!C44)</f>
        <v/>
      </c>
      <c r="D44" s="64" t="str">
        <f>IF('AP Accrual Form'!D44=0,"",VLOOKUP('AP Accrual Form'!D44,Departments!A:C,3,FALSE))</f>
        <v/>
      </c>
      <c r="E44" s="64" t="str">
        <f>IF('AP Accrual Form'!E44=0,"",'AP Accrual Form'!E44)</f>
        <v/>
      </c>
      <c r="F44" s="64" t="str">
        <f>IF('AP Accrual Form'!F44=0,"",'AP Accrual Form'!F44)</f>
        <v/>
      </c>
      <c r="G44" s="64" t="str">
        <f>IF('AP Accrual Form'!G44=0,"",'AP Accrual Form'!G44)</f>
        <v/>
      </c>
      <c r="H44" s="64" t="str">
        <f>IF('AP Accrual Form'!H44=0,"",'AP Accrual Form'!H44)</f>
        <v/>
      </c>
      <c r="I44" s="64" t="str">
        <f>IF('AP Accrual Form'!I44=0,"",'AP Accrual Form'!I44)</f>
        <v/>
      </c>
      <c r="J44" s="3" t="str">
        <f>IF('AP Accrual Form'!J44=0,"",'AP Accrual Form'!J44)</f>
        <v/>
      </c>
      <c r="K44" s="65" t="str">
        <f>IF('AP Accrual Form'!K44=0,"",-'AP Accrual Form'!K44)</f>
        <v/>
      </c>
    </row>
    <row r="45" spans="1:11" s="27" customFormat="1" ht="15" customHeight="1" x14ac:dyDescent="0.25">
      <c r="A45" s="30">
        <f t="shared" si="0"/>
        <v>27</v>
      </c>
      <c r="B45" s="64" t="str">
        <f>IF('AP Accrual Form'!B45=0,"",'AP Accrual Form'!B45)</f>
        <v/>
      </c>
      <c r="C45" s="64" t="str">
        <f>IF('AP Accrual Form'!C45=0,"",'AP Accrual Form'!C45)</f>
        <v/>
      </c>
      <c r="D45" s="64" t="str">
        <f>IF('AP Accrual Form'!D45=0,"",VLOOKUP('AP Accrual Form'!D45,Departments!A:C,3,FALSE))</f>
        <v/>
      </c>
      <c r="E45" s="64" t="str">
        <f>IF('AP Accrual Form'!E45=0,"",'AP Accrual Form'!E45)</f>
        <v/>
      </c>
      <c r="F45" s="64" t="str">
        <f>IF('AP Accrual Form'!F45=0,"",'AP Accrual Form'!F45)</f>
        <v/>
      </c>
      <c r="G45" s="64" t="str">
        <f>IF('AP Accrual Form'!G45=0,"",'AP Accrual Form'!G45)</f>
        <v/>
      </c>
      <c r="H45" s="64" t="str">
        <f>IF('AP Accrual Form'!H45=0,"",'AP Accrual Form'!H45)</f>
        <v/>
      </c>
      <c r="I45" s="64" t="str">
        <f>IF('AP Accrual Form'!I45=0,"",'AP Accrual Form'!I45)</f>
        <v/>
      </c>
      <c r="J45" s="3" t="str">
        <f>IF('AP Accrual Form'!J45=0,"",'AP Accrual Form'!J45)</f>
        <v/>
      </c>
      <c r="K45" s="65" t="str">
        <f>IF('AP Accrual Form'!K45=0,"",-'AP Accrual Form'!K45)</f>
        <v/>
      </c>
    </row>
    <row r="46" spans="1:11" s="27" customFormat="1" ht="15" customHeight="1" x14ac:dyDescent="0.25">
      <c r="A46" s="30">
        <f t="shared" si="0"/>
        <v>28</v>
      </c>
      <c r="B46" s="64" t="str">
        <f>IF('AP Accrual Form'!B46=0,"",'AP Accrual Form'!B46)</f>
        <v/>
      </c>
      <c r="C46" s="64" t="str">
        <f>IF('AP Accrual Form'!C46=0,"",'AP Accrual Form'!C46)</f>
        <v/>
      </c>
      <c r="D46" s="64" t="str">
        <f>IF('AP Accrual Form'!D46=0,"",VLOOKUP('AP Accrual Form'!D46,Departments!A:C,3,FALSE))</f>
        <v/>
      </c>
      <c r="E46" s="64" t="str">
        <f>IF('AP Accrual Form'!E46=0,"",'AP Accrual Form'!E46)</f>
        <v/>
      </c>
      <c r="F46" s="64" t="str">
        <f>IF('AP Accrual Form'!F46=0,"",'AP Accrual Form'!F46)</f>
        <v/>
      </c>
      <c r="G46" s="64" t="str">
        <f>IF('AP Accrual Form'!G46=0,"",'AP Accrual Form'!G46)</f>
        <v/>
      </c>
      <c r="H46" s="64" t="str">
        <f>IF('AP Accrual Form'!H46=0,"",'AP Accrual Form'!H46)</f>
        <v/>
      </c>
      <c r="I46" s="64" t="str">
        <f>IF('AP Accrual Form'!I46=0,"",'AP Accrual Form'!I46)</f>
        <v/>
      </c>
      <c r="J46" s="3" t="str">
        <f>IF('AP Accrual Form'!J46=0,"",'AP Accrual Form'!J46)</f>
        <v/>
      </c>
      <c r="K46" s="65" t="str">
        <f>IF('AP Accrual Form'!K46=0,"",-'AP Accrual Form'!K46)</f>
        <v/>
      </c>
    </row>
    <row r="47" spans="1:11" s="27" customFormat="1" ht="15" customHeight="1" x14ac:dyDescent="0.25">
      <c r="A47" s="30">
        <f t="shared" si="0"/>
        <v>29</v>
      </c>
      <c r="B47" s="64" t="str">
        <f>IF('AP Accrual Form'!B47=0,"",'AP Accrual Form'!B47)</f>
        <v/>
      </c>
      <c r="C47" s="64" t="str">
        <f>IF('AP Accrual Form'!C47=0,"",'AP Accrual Form'!C47)</f>
        <v/>
      </c>
      <c r="D47" s="64" t="str">
        <f>IF('AP Accrual Form'!D47=0,"",VLOOKUP('AP Accrual Form'!D47,Departments!A:C,3,FALSE))</f>
        <v/>
      </c>
      <c r="E47" s="64" t="str">
        <f>IF('AP Accrual Form'!E47=0,"",'AP Accrual Form'!E47)</f>
        <v/>
      </c>
      <c r="F47" s="64" t="str">
        <f>IF('AP Accrual Form'!F47=0,"",'AP Accrual Form'!F47)</f>
        <v/>
      </c>
      <c r="G47" s="64" t="str">
        <f>IF('AP Accrual Form'!G47=0,"",'AP Accrual Form'!G47)</f>
        <v/>
      </c>
      <c r="H47" s="64" t="str">
        <f>IF('AP Accrual Form'!H47=0,"",'AP Accrual Form'!H47)</f>
        <v/>
      </c>
      <c r="I47" s="64" t="str">
        <f>IF('AP Accrual Form'!I47=0,"",'AP Accrual Form'!I47)</f>
        <v/>
      </c>
      <c r="J47" s="3" t="str">
        <f>IF('AP Accrual Form'!J47=0,"",'AP Accrual Form'!J47)</f>
        <v/>
      </c>
      <c r="K47" s="65" t="str">
        <f>IF('AP Accrual Form'!K47=0,"",-'AP Accrual Form'!K47)</f>
        <v/>
      </c>
    </row>
    <row r="48" spans="1:11" s="27" customFormat="1" ht="15" customHeight="1" x14ac:dyDescent="0.25">
      <c r="A48" s="30">
        <f t="shared" si="0"/>
        <v>30</v>
      </c>
      <c r="B48" s="64" t="str">
        <f>IF('AP Accrual Form'!B48=0,"",'AP Accrual Form'!B48)</f>
        <v/>
      </c>
      <c r="C48" s="64" t="str">
        <f>IF('AP Accrual Form'!C48=0,"",'AP Accrual Form'!C48)</f>
        <v/>
      </c>
      <c r="D48" s="64" t="str">
        <f>IF('AP Accrual Form'!D48=0,"",VLOOKUP('AP Accrual Form'!D48,Departments!A:C,3,FALSE))</f>
        <v/>
      </c>
      <c r="E48" s="64" t="str">
        <f>IF('AP Accrual Form'!E48=0,"",'AP Accrual Form'!E48)</f>
        <v/>
      </c>
      <c r="F48" s="64" t="str">
        <f>IF('AP Accrual Form'!F48=0,"",'AP Accrual Form'!F48)</f>
        <v/>
      </c>
      <c r="G48" s="64" t="str">
        <f>IF('AP Accrual Form'!G48=0,"",'AP Accrual Form'!G48)</f>
        <v/>
      </c>
      <c r="H48" s="64" t="str">
        <f>IF('AP Accrual Form'!H48=0,"",'AP Accrual Form'!H48)</f>
        <v/>
      </c>
      <c r="I48" s="64" t="str">
        <f>IF('AP Accrual Form'!I48=0,"",'AP Accrual Form'!I48)</f>
        <v/>
      </c>
      <c r="J48" s="3" t="str">
        <f>IF('AP Accrual Form'!J48=0,"",'AP Accrual Form'!J48)</f>
        <v/>
      </c>
      <c r="K48" s="65" t="str">
        <f>IF('AP Accrual Form'!K48=0,"",-'AP Accrual Form'!K48)</f>
        <v/>
      </c>
    </row>
    <row r="49" spans="1:11" s="27" customFormat="1" ht="3.75" customHeight="1" x14ac:dyDescent="0.25">
      <c r="A49" s="22"/>
      <c r="B49" s="31"/>
      <c r="C49" s="31"/>
      <c r="D49" s="31"/>
      <c r="E49" s="31"/>
      <c r="F49" s="31"/>
      <c r="G49" s="31"/>
      <c r="H49" s="32"/>
      <c r="I49" s="32"/>
      <c r="K49" s="33"/>
    </row>
    <row r="50" spans="1:11" s="27" customFormat="1" ht="18.75" customHeight="1" x14ac:dyDescent="0.25">
      <c r="A50" s="22"/>
      <c r="B50" s="71"/>
      <c r="C50" s="71"/>
      <c r="D50" s="71"/>
      <c r="E50" s="71"/>
      <c r="F50" s="71"/>
      <c r="G50" s="72"/>
      <c r="H50" s="34"/>
      <c r="I50" s="34"/>
      <c r="J50" s="34"/>
      <c r="K50" s="35">
        <f>SUM(K19:K48)</f>
        <v>0</v>
      </c>
    </row>
  </sheetData>
  <sheetProtection sheet="1" objects="1" scenarios="1" selectLockedCells="1"/>
  <mergeCells count="6">
    <mergeCell ref="B50:G50"/>
    <mergeCell ref="A1:K1"/>
    <mergeCell ref="A2:K2"/>
    <mergeCell ref="C11:E11"/>
    <mergeCell ref="J11:K11"/>
    <mergeCell ref="C13:E1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MacroUseOnly!$B$2:$B$6</xm:f>
          </x14:formula1>
          <xm:sqref>C15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C253"/>
  <sheetViews>
    <sheetView workbookViewId="0">
      <selection activeCell="E254" sqref="E254"/>
    </sheetView>
  </sheetViews>
  <sheetFormatPr defaultRowHeight="12.5" x14ac:dyDescent="0.25"/>
  <cols>
    <col min="1" max="1" width="9.6328125" bestFit="1" customWidth="1"/>
    <col min="2" max="2" width="41.453125" bestFit="1" customWidth="1"/>
    <col min="3" max="3" width="10.453125" style="69" bestFit="1" customWidth="1"/>
  </cols>
  <sheetData>
    <row r="1" spans="1:3" x14ac:dyDescent="0.25">
      <c r="A1" t="s">
        <v>24</v>
      </c>
      <c r="B1" t="s">
        <v>25</v>
      </c>
      <c r="C1" s="69" t="s">
        <v>26</v>
      </c>
    </row>
    <row r="2" spans="1:3" x14ac:dyDescent="0.25">
      <c r="A2" s="69" t="s">
        <v>68</v>
      </c>
      <c r="B2" t="s">
        <v>429</v>
      </c>
      <c r="C2" s="69" t="s">
        <v>409</v>
      </c>
    </row>
    <row r="3" spans="1:3" x14ac:dyDescent="0.25">
      <c r="A3" s="69" t="s">
        <v>69</v>
      </c>
      <c r="B3" t="s">
        <v>430</v>
      </c>
      <c r="C3" s="69" t="s">
        <v>410</v>
      </c>
    </row>
    <row r="4" spans="1:3" x14ac:dyDescent="0.25">
      <c r="A4" s="69" t="s">
        <v>70</v>
      </c>
      <c r="B4" t="s">
        <v>431</v>
      </c>
      <c r="C4" s="69" t="s">
        <v>411</v>
      </c>
    </row>
    <row r="5" spans="1:3" x14ac:dyDescent="0.25">
      <c r="A5" s="69" t="s">
        <v>71</v>
      </c>
      <c r="B5" t="s">
        <v>432</v>
      </c>
      <c r="C5" s="69" t="s">
        <v>412</v>
      </c>
    </row>
    <row r="6" spans="1:3" x14ac:dyDescent="0.25">
      <c r="A6" s="67" t="s">
        <v>72</v>
      </c>
      <c r="B6" t="s">
        <v>100</v>
      </c>
      <c r="C6" s="69" t="s">
        <v>101</v>
      </c>
    </row>
    <row r="7" spans="1:3" x14ac:dyDescent="0.25">
      <c r="A7" s="67" t="s">
        <v>73</v>
      </c>
      <c r="B7" t="s">
        <v>102</v>
      </c>
      <c r="C7" s="69" t="s">
        <v>103</v>
      </c>
    </row>
    <row r="8" spans="1:3" x14ac:dyDescent="0.25">
      <c r="A8" s="69" t="s">
        <v>406</v>
      </c>
      <c r="B8" t="s">
        <v>433</v>
      </c>
      <c r="C8" s="69" t="s">
        <v>413</v>
      </c>
    </row>
    <row r="9" spans="1:3" x14ac:dyDescent="0.25">
      <c r="A9" s="69" t="s">
        <v>74</v>
      </c>
      <c r="B9" t="s">
        <v>434</v>
      </c>
      <c r="C9" s="69" t="s">
        <v>414</v>
      </c>
    </row>
    <row r="10" spans="1:3" x14ac:dyDescent="0.25">
      <c r="A10" s="69" t="s">
        <v>75</v>
      </c>
      <c r="B10" t="s">
        <v>435</v>
      </c>
      <c r="C10" s="69" t="s">
        <v>415</v>
      </c>
    </row>
    <row r="11" spans="1:3" x14ac:dyDescent="0.25">
      <c r="A11" s="69" t="s">
        <v>76</v>
      </c>
      <c r="B11" t="s">
        <v>436</v>
      </c>
      <c r="C11" s="69" t="s">
        <v>416</v>
      </c>
    </row>
    <row r="12" spans="1:3" x14ac:dyDescent="0.25">
      <c r="A12" s="69" t="s">
        <v>77</v>
      </c>
      <c r="B12" t="s">
        <v>437</v>
      </c>
      <c r="C12" s="69" t="s">
        <v>417</v>
      </c>
    </row>
    <row r="13" spans="1:3" x14ac:dyDescent="0.25">
      <c r="A13" s="69">
        <v>110</v>
      </c>
      <c r="B13" t="s">
        <v>27</v>
      </c>
      <c r="C13" s="69">
        <v>110101</v>
      </c>
    </row>
    <row r="14" spans="1:3" x14ac:dyDescent="0.25">
      <c r="A14" s="69">
        <v>111</v>
      </c>
      <c r="B14" t="s">
        <v>438</v>
      </c>
      <c r="C14" s="69">
        <v>940201</v>
      </c>
    </row>
    <row r="15" spans="1:3" x14ac:dyDescent="0.25">
      <c r="A15" s="69">
        <v>150</v>
      </c>
      <c r="B15" t="s">
        <v>46</v>
      </c>
      <c r="C15" s="69" t="s">
        <v>47</v>
      </c>
    </row>
    <row r="16" spans="1:3" x14ac:dyDescent="0.25">
      <c r="A16" s="69">
        <v>151</v>
      </c>
      <c r="B16" t="s">
        <v>48</v>
      </c>
      <c r="C16" s="69" t="s">
        <v>49</v>
      </c>
    </row>
    <row r="17" spans="1:3" x14ac:dyDescent="0.25">
      <c r="A17" s="69">
        <v>152</v>
      </c>
      <c r="B17" t="s">
        <v>50</v>
      </c>
      <c r="C17" s="69" t="s">
        <v>51</v>
      </c>
    </row>
    <row r="18" spans="1:3" x14ac:dyDescent="0.25">
      <c r="A18" s="69">
        <v>153</v>
      </c>
      <c r="B18" t="s">
        <v>52</v>
      </c>
      <c r="C18" s="69" t="s">
        <v>53</v>
      </c>
    </row>
    <row r="19" spans="1:3" x14ac:dyDescent="0.25">
      <c r="A19" s="69">
        <v>154</v>
      </c>
      <c r="B19" t="s">
        <v>54</v>
      </c>
      <c r="C19" s="69" t="s">
        <v>55</v>
      </c>
    </row>
    <row r="20" spans="1:3" x14ac:dyDescent="0.25">
      <c r="A20" s="69">
        <v>155</v>
      </c>
      <c r="B20" t="s">
        <v>42</v>
      </c>
      <c r="C20" s="69" t="s">
        <v>43</v>
      </c>
    </row>
    <row r="21" spans="1:3" x14ac:dyDescent="0.25">
      <c r="A21" s="69">
        <v>156</v>
      </c>
      <c r="B21" t="s">
        <v>44</v>
      </c>
      <c r="C21" s="69" t="s">
        <v>45</v>
      </c>
    </row>
    <row r="22" spans="1:3" x14ac:dyDescent="0.25">
      <c r="A22" s="69" t="s">
        <v>407</v>
      </c>
      <c r="B22" t="s">
        <v>439</v>
      </c>
      <c r="C22" s="69" t="s">
        <v>418</v>
      </c>
    </row>
    <row r="23" spans="1:3" x14ac:dyDescent="0.25">
      <c r="A23" s="69">
        <v>160</v>
      </c>
      <c r="B23" t="s">
        <v>38</v>
      </c>
      <c r="C23" s="69" t="s">
        <v>56</v>
      </c>
    </row>
    <row r="24" spans="1:3" x14ac:dyDescent="0.25">
      <c r="A24" s="69">
        <v>161</v>
      </c>
      <c r="B24" t="s">
        <v>37</v>
      </c>
      <c r="C24" s="69" t="s">
        <v>57</v>
      </c>
    </row>
    <row r="25" spans="1:3" x14ac:dyDescent="0.25">
      <c r="A25" s="69">
        <v>162</v>
      </c>
      <c r="B25" t="s">
        <v>58</v>
      </c>
      <c r="C25" s="69" t="s">
        <v>59</v>
      </c>
    </row>
    <row r="26" spans="1:3" x14ac:dyDescent="0.25">
      <c r="A26" s="69">
        <v>163</v>
      </c>
      <c r="B26" t="s">
        <v>40</v>
      </c>
      <c r="C26" s="69" t="s">
        <v>60</v>
      </c>
    </row>
    <row r="27" spans="1:3" x14ac:dyDescent="0.25">
      <c r="A27" s="69">
        <v>164</v>
      </c>
      <c r="B27" t="s">
        <v>61</v>
      </c>
      <c r="C27" s="69" t="s">
        <v>62</v>
      </c>
    </row>
    <row r="28" spans="1:3" x14ac:dyDescent="0.25">
      <c r="A28" s="69">
        <v>165</v>
      </c>
      <c r="B28" t="s">
        <v>440</v>
      </c>
      <c r="C28" s="69" t="s">
        <v>419</v>
      </c>
    </row>
    <row r="29" spans="1:3" x14ac:dyDescent="0.25">
      <c r="A29" s="69">
        <v>210</v>
      </c>
      <c r="B29" t="s">
        <v>441</v>
      </c>
      <c r="C29" s="69">
        <v>910101</v>
      </c>
    </row>
    <row r="30" spans="1:3" x14ac:dyDescent="0.25">
      <c r="A30" s="69">
        <v>211</v>
      </c>
      <c r="B30" t="s">
        <v>442</v>
      </c>
      <c r="C30" s="69">
        <v>910201</v>
      </c>
    </row>
    <row r="31" spans="1:3" x14ac:dyDescent="0.25">
      <c r="A31" s="69">
        <v>215</v>
      </c>
      <c r="B31" t="s">
        <v>443</v>
      </c>
      <c r="C31" s="69">
        <v>930101</v>
      </c>
    </row>
    <row r="32" spans="1:3" x14ac:dyDescent="0.25">
      <c r="A32" s="69">
        <v>220</v>
      </c>
      <c r="B32" t="s">
        <v>90</v>
      </c>
      <c r="C32" s="69">
        <v>920101</v>
      </c>
    </row>
    <row r="33" spans="1:3" x14ac:dyDescent="0.25">
      <c r="A33" s="69">
        <v>225</v>
      </c>
      <c r="B33" t="s">
        <v>91</v>
      </c>
      <c r="C33" s="69">
        <v>920201</v>
      </c>
    </row>
    <row r="34" spans="1:3" x14ac:dyDescent="0.25">
      <c r="A34" s="69">
        <v>230</v>
      </c>
      <c r="B34" t="s">
        <v>99</v>
      </c>
      <c r="C34" s="69">
        <v>970201</v>
      </c>
    </row>
    <row r="35" spans="1:3" x14ac:dyDescent="0.25">
      <c r="A35" s="69">
        <v>240</v>
      </c>
      <c r="B35" t="s">
        <v>444</v>
      </c>
      <c r="C35" s="69">
        <v>940101</v>
      </c>
    </row>
    <row r="36" spans="1:3" x14ac:dyDescent="0.25">
      <c r="A36" s="69">
        <v>250</v>
      </c>
      <c r="B36" t="s">
        <v>445</v>
      </c>
      <c r="C36" s="69">
        <v>970101</v>
      </c>
    </row>
    <row r="37" spans="1:3" x14ac:dyDescent="0.25">
      <c r="A37" s="69">
        <v>260</v>
      </c>
      <c r="B37" t="s">
        <v>446</v>
      </c>
      <c r="C37" s="69">
        <v>230101</v>
      </c>
    </row>
    <row r="38" spans="1:3" x14ac:dyDescent="0.25">
      <c r="A38" s="69">
        <v>310</v>
      </c>
      <c r="B38" t="s">
        <v>447</v>
      </c>
      <c r="C38" s="69">
        <v>950101</v>
      </c>
    </row>
    <row r="39" spans="1:3" x14ac:dyDescent="0.25">
      <c r="A39" s="69">
        <v>320</v>
      </c>
      <c r="B39" t="s">
        <v>92</v>
      </c>
      <c r="C39" s="69">
        <v>950201</v>
      </c>
    </row>
    <row r="40" spans="1:3" x14ac:dyDescent="0.25">
      <c r="A40" s="69">
        <v>330</v>
      </c>
      <c r="B40" t="s">
        <v>93</v>
      </c>
      <c r="C40" s="69">
        <v>950301</v>
      </c>
    </row>
    <row r="41" spans="1:3" x14ac:dyDescent="0.25">
      <c r="A41" s="69" t="s">
        <v>400</v>
      </c>
      <c r="B41" t="s">
        <v>94</v>
      </c>
      <c r="C41" s="69">
        <v>950401</v>
      </c>
    </row>
    <row r="42" spans="1:3" x14ac:dyDescent="0.25">
      <c r="A42" s="69" t="s">
        <v>164</v>
      </c>
      <c r="B42" t="s">
        <v>95</v>
      </c>
      <c r="C42" s="69">
        <v>950402</v>
      </c>
    </row>
    <row r="43" spans="1:3" x14ac:dyDescent="0.25">
      <c r="A43" s="69">
        <v>350</v>
      </c>
      <c r="B43" t="s">
        <v>448</v>
      </c>
      <c r="C43" s="69">
        <v>950501</v>
      </c>
    </row>
    <row r="44" spans="1:3" x14ac:dyDescent="0.25">
      <c r="A44" s="69">
        <v>360</v>
      </c>
      <c r="B44" t="s">
        <v>112</v>
      </c>
      <c r="C44" s="69" t="s">
        <v>113</v>
      </c>
    </row>
    <row r="45" spans="1:3" x14ac:dyDescent="0.25">
      <c r="A45" s="69">
        <v>361</v>
      </c>
      <c r="B45" t="s">
        <v>96</v>
      </c>
      <c r="C45" s="69">
        <v>950601</v>
      </c>
    </row>
    <row r="46" spans="1:3" x14ac:dyDescent="0.25">
      <c r="A46" s="69">
        <v>380</v>
      </c>
      <c r="B46" t="s">
        <v>114</v>
      </c>
      <c r="C46" s="69" t="s">
        <v>115</v>
      </c>
    </row>
    <row r="47" spans="1:3" x14ac:dyDescent="0.25">
      <c r="A47" s="69">
        <v>395</v>
      </c>
      <c r="B47" t="s">
        <v>401</v>
      </c>
      <c r="C47" s="69" t="s">
        <v>116</v>
      </c>
    </row>
    <row r="48" spans="1:3" x14ac:dyDescent="0.25">
      <c r="A48" s="69">
        <v>410</v>
      </c>
      <c r="B48" t="s">
        <v>97</v>
      </c>
      <c r="C48" s="69">
        <v>960101</v>
      </c>
    </row>
    <row r="49" spans="1:3" x14ac:dyDescent="0.25">
      <c r="A49" s="69">
        <v>415</v>
      </c>
      <c r="B49" t="s">
        <v>98</v>
      </c>
      <c r="C49" s="69">
        <v>960201</v>
      </c>
    </row>
    <row r="50" spans="1:3" x14ac:dyDescent="0.25">
      <c r="A50" s="69" t="s">
        <v>66</v>
      </c>
      <c r="B50" t="s">
        <v>449</v>
      </c>
      <c r="C50" s="69">
        <v>960301</v>
      </c>
    </row>
    <row r="51" spans="1:3" x14ac:dyDescent="0.25">
      <c r="A51" s="69" t="s">
        <v>67</v>
      </c>
      <c r="B51" t="s">
        <v>450</v>
      </c>
      <c r="C51" s="69">
        <v>960302</v>
      </c>
    </row>
    <row r="52" spans="1:3" x14ac:dyDescent="0.25">
      <c r="A52" s="69">
        <v>450</v>
      </c>
      <c r="B52" t="s">
        <v>30</v>
      </c>
      <c r="C52" s="69" t="s">
        <v>31</v>
      </c>
    </row>
    <row r="53" spans="1:3" x14ac:dyDescent="0.25">
      <c r="A53" s="69">
        <v>509</v>
      </c>
      <c r="B53" t="s">
        <v>32</v>
      </c>
      <c r="C53" s="69">
        <v>510101</v>
      </c>
    </row>
    <row r="54" spans="1:3" x14ac:dyDescent="0.25">
      <c r="A54" s="69">
        <v>510</v>
      </c>
      <c r="B54" t="s">
        <v>451</v>
      </c>
      <c r="C54" s="69">
        <v>510201</v>
      </c>
    </row>
    <row r="55" spans="1:3" x14ac:dyDescent="0.25">
      <c r="A55" s="68" t="s">
        <v>147</v>
      </c>
      <c r="B55" t="s">
        <v>33</v>
      </c>
      <c r="C55" s="69">
        <v>520201</v>
      </c>
    </row>
    <row r="56" spans="1:3" x14ac:dyDescent="0.25">
      <c r="A56" s="69" t="s">
        <v>146</v>
      </c>
      <c r="B56" t="s">
        <v>452</v>
      </c>
      <c r="C56" s="69">
        <v>510301</v>
      </c>
    </row>
    <row r="57" spans="1:3" x14ac:dyDescent="0.25">
      <c r="A57" s="69" t="s">
        <v>148</v>
      </c>
      <c r="B57" t="s">
        <v>453</v>
      </c>
      <c r="C57" s="69">
        <v>570201</v>
      </c>
    </row>
    <row r="58" spans="1:3" x14ac:dyDescent="0.25">
      <c r="A58" s="68" t="s">
        <v>149</v>
      </c>
      <c r="B58" t="s">
        <v>34</v>
      </c>
      <c r="C58" s="69">
        <v>520502</v>
      </c>
    </row>
    <row r="59" spans="1:3" x14ac:dyDescent="0.25">
      <c r="A59" s="69">
        <v>517</v>
      </c>
      <c r="B59" t="s">
        <v>454</v>
      </c>
      <c r="C59" s="69">
        <v>550320</v>
      </c>
    </row>
    <row r="60" spans="1:3" x14ac:dyDescent="0.25">
      <c r="A60" s="69">
        <v>518</v>
      </c>
      <c r="B60" t="s">
        <v>455</v>
      </c>
      <c r="C60" s="69">
        <v>550420</v>
      </c>
    </row>
    <row r="61" spans="1:3" x14ac:dyDescent="0.25">
      <c r="A61" s="69">
        <v>519</v>
      </c>
      <c r="B61" t="s">
        <v>41</v>
      </c>
      <c r="C61" s="69">
        <v>550201</v>
      </c>
    </row>
    <row r="62" spans="1:3" x14ac:dyDescent="0.25">
      <c r="A62" s="68" t="s">
        <v>152</v>
      </c>
      <c r="B62" t="s">
        <v>36</v>
      </c>
      <c r="C62" s="69">
        <v>540201</v>
      </c>
    </row>
    <row r="63" spans="1:3" x14ac:dyDescent="0.25">
      <c r="A63" s="69" t="s">
        <v>158</v>
      </c>
      <c r="B63" t="s">
        <v>38</v>
      </c>
      <c r="C63" s="69">
        <v>570402</v>
      </c>
    </row>
    <row r="64" spans="1:3" x14ac:dyDescent="0.25">
      <c r="A64" s="69" t="s">
        <v>153</v>
      </c>
      <c r="B64" t="s">
        <v>456</v>
      </c>
      <c r="C64" s="69">
        <v>550701</v>
      </c>
    </row>
    <row r="65" spans="1:3" x14ac:dyDescent="0.25">
      <c r="A65" s="69">
        <v>523</v>
      </c>
      <c r="B65" t="s">
        <v>457</v>
      </c>
      <c r="C65" s="69">
        <v>550220</v>
      </c>
    </row>
    <row r="66" spans="1:3" x14ac:dyDescent="0.25">
      <c r="A66" s="69" t="s">
        <v>161</v>
      </c>
      <c r="B66" t="s">
        <v>458</v>
      </c>
      <c r="C66" s="69">
        <v>580202</v>
      </c>
    </row>
    <row r="67" spans="1:3" x14ac:dyDescent="0.25">
      <c r="A67" s="69" t="s">
        <v>145</v>
      </c>
      <c r="B67" t="s">
        <v>459</v>
      </c>
      <c r="C67" s="69">
        <v>580204</v>
      </c>
    </row>
    <row r="68" spans="1:3" x14ac:dyDescent="0.25">
      <c r="A68" s="69">
        <v>526</v>
      </c>
      <c r="B68" t="s">
        <v>460</v>
      </c>
      <c r="C68" s="69">
        <v>550620</v>
      </c>
    </row>
    <row r="69" spans="1:3" x14ac:dyDescent="0.25">
      <c r="A69" s="69" t="s">
        <v>163</v>
      </c>
      <c r="B69" t="s">
        <v>40</v>
      </c>
      <c r="C69" s="69">
        <v>580205</v>
      </c>
    </row>
    <row r="70" spans="1:3" x14ac:dyDescent="0.25">
      <c r="A70" s="69" t="s">
        <v>156</v>
      </c>
      <c r="B70" t="s">
        <v>461</v>
      </c>
      <c r="C70" s="69">
        <v>570306</v>
      </c>
    </row>
    <row r="71" spans="1:3" x14ac:dyDescent="0.25">
      <c r="A71" s="69" t="s">
        <v>157</v>
      </c>
      <c r="B71" t="s">
        <v>462</v>
      </c>
      <c r="C71" s="69">
        <v>570304</v>
      </c>
    </row>
    <row r="72" spans="1:3" x14ac:dyDescent="0.25">
      <c r="A72" s="68" t="s">
        <v>151</v>
      </c>
      <c r="B72" t="s">
        <v>35</v>
      </c>
      <c r="C72" s="69">
        <v>540102</v>
      </c>
    </row>
    <row r="73" spans="1:3" x14ac:dyDescent="0.25">
      <c r="A73" s="69">
        <v>531</v>
      </c>
      <c r="B73" t="s">
        <v>463</v>
      </c>
      <c r="C73" s="69">
        <v>550104</v>
      </c>
    </row>
    <row r="74" spans="1:3" x14ac:dyDescent="0.25">
      <c r="A74" s="69" t="s">
        <v>160</v>
      </c>
      <c r="B74" t="s">
        <v>39</v>
      </c>
      <c r="C74" s="69">
        <v>570403</v>
      </c>
    </row>
    <row r="75" spans="1:3" x14ac:dyDescent="0.25">
      <c r="A75" s="69" t="s">
        <v>155</v>
      </c>
      <c r="B75" t="s">
        <v>464</v>
      </c>
      <c r="C75" s="69">
        <v>570302</v>
      </c>
    </row>
    <row r="76" spans="1:3" x14ac:dyDescent="0.25">
      <c r="A76" s="68" t="s">
        <v>154</v>
      </c>
      <c r="B76" t="s">
        <v>37</v>
      </c>
      <c r="C76" s="69">
        <v>540203</v>
      </c>
    </row>
    <row r="77" spans="1:3" x14ac:dyDescent="0.25">
      <c r="A77" s="69">
        <v>535</v>
      </c>
      <c r="B77" t="s">
        <v>466</v>
      </c>
      <c r="C77" s="69">
        <v>550107</v>
      </c>
    </row>
    <row r="78" spans="1:3" x14ac:dyDescent="0.25">
      <c r="A78" s="69">
        <v>536</v>
      </c>
      <c r="B78" t="s">
        <v>467</v>
      </c>
      <c r="C78" s="69">
        <v>550103</v>
      </c>
    </row>
    <row r="79" spans="1:3" x14ac:dyDescent="0.25">
      <c r="A79" s="69">
        <v>537</v>
      </c>
      <c r="B79" t="s">
        <v>468</v>
      </c>
      <c r="C79" s="69">
        <v>550101</v>
      </c>
    </row>
    <row r="80" spans="1:3" x14ac:dyDescent="0.25">
      <c r="A80" s="69">
        <v>560</v>
      </c>
      <c r="B80" t="s">
        <v>469</v>
      </c>
      <c r="C80" s="69">
        <v>530101</v>
      </c>
    </row>
    <row r="81" spans="1:3" x14ac:dyDescent="0.25">
      <c r="A81" s="69">
        <v>561</v>
      </c>
      <c r="B81" t="s">
        <v>470</v>
      </c>
      <c r="C81" s="69">
        <v>530201</v>
      </c>
    </row>
    <row r="82" spans="1:3" x14ac:dyDescent="0.25">
      <c r="A82" s="69">
        <v>562</v>
      </c>
      <c r="B82" t="s">
        <v>471</v>
      </c>
      <c r="C82" s="69">
        <v>530301</v>
      </c>
    </row>
    <row r="83" spans="1:3" x14ac:dyDescent="0.25">
      <c r="A83" s="69">
        <v>563</v>
      </c>
      <c r="B83" t="s">
        <v>472</v>
      </c>
      <c r="C83" s="69">
        <v>530401</v>
      </c>
    </row>
    <row r="84" spans="1:3" x14ac:dyDescent="0.25">
      <c r="A84" s="69" t="s">
        <v>150</v>
      </c>
      <c r="B84" t="s">
        <v>473</v>
      </c>
      <c r="C84" s="69">
        <v>570101</v>
      </c>
    </row>
    <row r="85" spans="1:3" x14ac:dyDescent="0.25">
      <c r="A85" s="69" t="s">
        <v>162</v>
      </c>
      <c r="B85" t="s">
        <v>474</v>
      </c>
      <c r="C85" s="69">
        <v>580203</v>
      </c>
    </row>
    <row r="86" spans="1:3" x14ac:dyDescent="0.25">
      <c r="A86" s="69" t="s">
        <v>159</v>
      </c>
      <c r="B86" t="s">
        <v>475</v>
      </c>
      <c r="C86" s="69">
        <v>570102</v>
      </c>
    </row>
    <row r="87" spans="1:3" x14ac:dyDescent="0.25">
      <c r="A87" s="69">
        <v>590</v>
      </c>
      <c r="B87" t="s">
        <v>476</v>
      </c>
      <c r="C87" s="69">
        <v>550501</v>
      </c>
    </row>
    <row r="88" spans="1:3" x14ac:dyDescent="0.25">
      <c r="A88" s="69">
        <v>592</v>
      </c>
      <c r="B88" t="s">
        <v>477</v>
      </c>
      <c r="C88" s="69">
        <v>550102</v>
      </c>
    </row>
    <row r="89" spans="1:3" x14ac:dyDescent="0.25">
      <c r="A89" s="69">
        <v>593</v>
      </c>
      <c r="B89" t="s">
        <v>478</v>
      </c>
      <c r="C89" s="69">
        <v>550110</v>
      </c>
    </row>
    <row r="90" spans="1:3" x14ac:dyDescent="0.25">
      <c r="A90" s="69">
        <v>610</v>
      </c>
      <c r="B90" t="s">
        <v>63</v>
      </c>
      <c r="C90" s="69">
        <v>710001</v>
      </c>
    </row>
    <row r="91" spans="1:3" x14ac:dyDescent="0.25">
      <c r="A91" s="69">
        <v>620</v>
      </c>
      <c r="B91" t="s">
        <v>64</v>
      </c>
      <c r="C91" s="69">
        <v>710002</v>
      </c>
    </row>
    <row r="92" spans="1:3" x14ac:dyDescent="0.25">
      <c r="A92" s="69">
        <v>630</v>
      </c>
      <c r="B92" t="s">
        <v>65</v>
      </c>
      <c r="C92" s="69">
        <v>710003</v>
      </c>
    </row>
    <row r="93" spans="1:3" x14ac:dyDescent="0.25">
      <c r="A93" s="69">
        <v>640</v>
      </c>
      <c r="B93" t="s">
        <v>479</v>
      </c>
      <c r="C93" s="69">
        <v>710004</v>
      </c>
    </row>
    <row r="94" spans="1:3" x14ac:dyDescent="0.25">
      <c r="A94" s="69" t="s">
        <v>78</v>
      </c>
      <c r="B94" t="s">
        <v>480</v>
      </c>
      <c r="C94" s="69" t="s">
        <v>420</v>
      </c>
    </row>
    <row r="95" spans="1:3" x14ac:dyDescent="0.25">
      <c r="A95" s="69" t="s">
        <v>79</v>
      </c>
      <c r="B95" t="s">
        <v>481</v>
      </c>
      <c r="C95" s="69" t="s">
        <v>421</v>
      </c>
    </row>
    <row r="96" spans="1:3" x14ac:dyDescent="0.25">
      <c r="A96" s="69" t="s">
        <v>80</v>
      </c>
      <c r="B96" t="s">
        <v>482</v>
      </c>
      <c r="C96" s="69" t="s">
        <v>422</v>
      </c>
    </row>
    <row r="97" spans="1:3" x14ac:dyDescent="0.25">
      <c r="A97" s="67" t="s">
        <v>81</v>
      </c>
      <c r="B97" t="s">
        <v>105</v>
      </c>
      <c r="C97" s="69" t="s">
        <v>106</v>
      </c>
    </row>
    <row r="98" spans="1:3" x14ac:dyDescent="0.25">
      <c r="A98" s="67" t="s">
        <v>82</v>
      </c>
      <c r="B98" t="s">
        <v>107</v>
      </c>
      <c r="C98" s="69" t="s">
        <v>108</v>
      </c>
    </row>
    <row r="99" spans="1:3" x14ac:dyDescent="0.25">
      <c r="A99" s="69" t="s">
        <v>83</v>
      </c>
      <c r="B99" t="s">
        <v>483</v>
      </c>
      <c r="C99" s="69" t="s">
        <v>423</v>
      </c>
    </row>
    <row r="100" spans="1:3" x14ac:dyDescent="0.25">
      <c r="A100" s="69" t="s">
        <v>84</v>
      </c>
      <c r="B100" t="s">
        <v>484</v>
      </c>
      <c r="C100" s="69" t="s">
        <v>424</v>
      </c>
    </row>
    <row r="101" spans="1:3" x14ac:dyDescent="0.25">
      <c r="A101" s="67" t="s">
        <v>85</v>
      </c>
      <c r="B101" t="s">
        <v>109</v>
      </c>
      <c r="C101" s="69" t="s">
        <v>110</v>
      </c>
    </row>
    <row r="102" spans="1:3" x14ac:dyDescent="0.25">
      <c r="A102" s="69" t="s">
        <v>86</v>
      </c>
      <c r="B102" t="s">
        <v>485</v>
      </c>
      <c r="C102" s="69" t="s">
        <v>425</v>
      </c>
    </row>
    <row r="103" spans="1:3" x14ac:dyDescent="0.25">
      <c r="A103" s="69" t="s">
        <v>87</v>
      </c>
      <c r="B103" t="s">
        <v>486</v>
      </c>
      <c r="C103" s="69" t="s">
        <v>426</v>
      </c>
    </row>
    <row r="104" spans="1:3" x14ac:dyDescent="0.25">
      <c r="A104" s="69" t="s">
        <v>88</v>
      </c>
      <c r="B104" t="s">
        <v>487</v>
      </c>
      <c r="C104" s="69" t="s">
        <v>427</v>
      </c>
    </row>
    <row r="105" spans="1:3" x14ac:dyDescent="0.25">
      <c r="A105" s="69" t="s">
        <v>89</v>
      </c>
      <c r="B105" t="s">
        <v>488</v>
      </c>
      <c r="C105" s="69" t="s">
        <v>428</v>
      </c>
    </row>
    <row r="106" spans="1:3" x14ac:dyDescent="0.25">
      <c r="A106" s="68" t="s">
        <v>213</v>
      </c>
      <c r="B106" t="s">
        <v>166</v>
      </c>
      <c r="C106" s="69" t="s">
        <v>213</v>
      </c>
    </row>
    <row r="107" spans="1:3" x14ac:dyDescent="0.25">
      <c r="A107" s="68" t="s">
        <v>214</v>
      </c>
      <c r="B107" t="s">
        <v>167</v>
      </c>
      <c r="C107" s="69" t="s">
        <v>214</v>
      </c>
    </row>
    <row r="108" spans="1:3" x14ac:dyDescent="0.25">
      <c r="A108" s="69">
        <v>707</v>
      </c>
      <c r="B108" t="s">
        <v>489</v>
      </c>
      <c r="C108" s="69">
        <v>220101</v>
      </c>
    </row>
    <row r="109" spans="1:3" x14ac:dyDescent="0.25">
      <c r="A109" s="69">
        <v>710</v>
      </c>
      <c r="B109" t="s">
        <v>29</v>
      </c>
      <c r="C109" s="69">
        <v>210101</v>
      </c>
    </row>
    <row r="110" spans="1:3" x14ac:dyDescent="0.25">
      <c r="A110" s="68" t="s">
        <v>215</v>
      </c>
      <c r="B110" t="s">
        <v>168</v>
      </c>
      <c r="C110" s="69" t="s">
        <v>215</v>
      </c>
    </row>
    <row r="111" spans="1:3" x14ac:dyDescent="0.25">
      <c r="A111" s="68" t="s">
        <v>216</v>
      </c>
      <c r="B111" t="s">
        <v>169</v>
      </c>
      <c r="C111" s="69" t="s">
        <v>216</v>
      </c>
    </row>
    <row r="112" spans="1:3" x14ac:dyDescent="0.25">
      <c r="A112" s="68" t="s">
        <v>217</v>
      </c>
      <c r="B112" t="s">
        <v>170</v>
      </c>
      <c r="C112" s="69" t="s">
        <v>217</v>
      </c>
    </row>
    <row r="113" spans="1:3" x14ac:dyDescent="0.25">
      <c r="A113" s="68" t="s">
        <v>218</v>
      </c>
      <c r="B113" t="s">
        <v>171</v>
      </c>
      <c r="C113" s="69" t="s">
        <v>218</v>
      </c>
    </row>
    <row r="114" spans="1:3" x14ac:dyDescent="0.25">
      <c r="A114" s="68" t="s">
        <v>219</v>
      </c>
      <c r="B114" t="s">
        <v>172</v>
      </c>
      <c r="C114" s="69" t="s">
        <v>219</v>
      </c>
    </row>
    <row r="115" spans="1:3" x14ac:dyDescent="0.25">
      <c r="A115" s="68" t="s">
        <v>220</v>
      </c>
      <c r="B115" t="s">
        <v>173</v>
      </c>
      <c r="C115" s="69" t="s">
        <v>220</v>
      </c>
    </row>
    <row r="116" spans="1:3" x14ac:dyDescent="0.25">
      <c r="A116" s="68" t="s">
        <v>221</v>
      </c>
      <c r="B116" t="s">
        <v>174</v>
      </c>
      <c r="C116" s="69" t="s">
        <v>221</v>
      </c>
    </row>
    <row r="117" spans="1:3" x14ac:dyDescent="0.25">
      <c r="A117" s="68" t="s">
        <v>222</v>
      </c>
      <c r="B117" t="s">
        <v>175</v>
      </c>
      <c r="C117" s="69" t="s">
        <v>222</v>
      </c>
    </row>
    <row r="118" spans="1:3" x14ac:dyDescent="0.25">
      <c r="A118" s="68" t="s">
        <v>223</v>
      </c>
      <c r="B118" t="s">
        <v>176</v>
      </c>
      <c r="C118" s="69" t="s">
        <v>223</v>
      </c>
    </row>
    <row r="119" spans="1:3" x14ac:dyDescent="0.25">
      <c r="A119" s="68" t="s">
        <v>224</v>
      </c>
      <c r="B119" t="s">
        <v>177</v>
      </c>
      <c r="C119" s="69" t="s">
        <v>224</v>
      </c>
    </row>
    <row r="120" spans="1:3" x14ac:dyDescent="0.25">
      <c r="A120" s="68" t="s">
        <v>225</v>
      </c>
      <c r="B120" t="s">
        <v>178</v>
      </c>
      <c r="C120" s="69" t="s">
        <v>225</v>
      </c>
    </row>
    <row r="121" spans="1:3" x14ac:dyDescent="0.25">
      <c r="A121" s="68" t="s">
        <v>226</v>
      </c>
      <c r="B121" t="s">
        <v>179</v>
      </c>
      <c r="C121" s="69" t="s">
        <v>226</v>
      </c>
    </row>
    <row r="122" spans="1:3" x14ac:dyDescent="0.25">
      <c r="A122" s="68" t="s">
        <v>227</v>
      </c>
      <c r="B122" t="s">
        <v>180</v>
      </c>
      <c r="C122" s="69" t="s">
        <v>227</v>
      </c>
    </row>
    <row r="123" spans="1:3" x14ac:dyDescent="0.25">
      <c r="A123" s="68" t="s">
        <v>228</v>
      </c>
      <c r="B123" t="s">
        <v>181</v>
      </c>
      <c r="C123" s="69" t="s">
        <v>228</v>
      </c>
    </row>
    <row r="124" spans="1:3" x14ac:dyDescent="0.25">
      <c r="A124" s="68" t="s">
        <v>229</v>
      </c>
      <c r="B124" t="s">
        <v>182</v>
      </c>
      <c r="C124" s="69" t="s">
        <v>229</v>
      </c>
    </row>
    <row r="125" spans="1:3" x14ac:dyDescent="0.25">
      <c r="A125" s="68" t="s">
        <v>230</v>
      </c>
      <c r="B125" t="s">
        <v>183</v>
      </c>
      <c r="C125" s="69" t="s">
        <v>230</v>
      </c>
    </row>
    <row r="126" spans="1:3" x14ac:dyDescent="0.25">
      <c r="A126" s="68" t="s">
        <v>231</v>
      </c>
      <c r="B126" t="s">
        <v>184</v>
      </c>
      <c r="C126" s="69" t="s">
        <v>231</v>
      </c>
    </row>
    <row r="127" spans="1:3" x14ac:dyDescent="0.25">
      <c r="A127" s="68" t="s">
        <v>232</v>
      </c>
      <c r="B127" t="s">
        <v>185</v>
      </c>
      <c r="C127" s="69" t="s">
        <v>232</v>
      </c>
    </row>
    <row r="128" spans="1:3" x14ac:dyDescent="0.25">
      <c r="A128" s="68" t="s">
        <v>233</v>
      </c>
      <c r="B128" t="s">
        <v>186</v>
      </c>
      <c r="C128" s="69" t="s">
        <v>233</v>
      </c>
    </row>
    <row r="129" spans="1:3" x14ac:dyDescent="0.25">
      <c r="A129" s="68" t="s">
        <v>234</v>
      </c>
      <c r="B129" t="s">
        <v>187</v>
      </c>
      <c r="C129" s="69" t="s">
        <v>234</v>
      </c>
    </row>
    <row r="130" spans="1:3" x14ac:dyDescent="0.25">
      <c r="A130" s="68" t="s">
        <v>235</v>
      </c>
      <c r="B130" t="s">
        <v>188</v>
      </c>
      <c r="C130" s="69" t="s">
        <v>235</v>
      </c>
    </row>
    <row r="131" spans="1:3" x14ac:dyDescent="0.25">
      <c r="A131" s="68" t="s">
        <v>236</v>
      </c>
      <c r="B131" t="s">
        <v>189</v>
      </c>
      <c r="C131" s="69" t="s">
        <v>236</v>
      </c>
    </row>
    <row r="132" spans="1:3" x14ac:dyDescent="0.25">
      <c r="A132" s="68" t="s">
        <v>237</v>
      </c>
      <c r="B132" t="s">
        <v>190</v>
      </c>
      <c r="C132" s="69" t="s">
        <v>237</v>
      </c>
    </row>
    <row r="133" spans="1:3" x14ac:dyDescent="0.25">
      <c r="A133" s="68" t="s">
        <v>238</v>
      </c>
      <c r="B133" t="s">
        <v>191</v>
      </c>
      <c r="C133" s="69" t="s">
        <v>238</v>
      </c>
    </row>
    <row r="134" spans="1:3" x14ac:dyDescent="0.25">
      <c r="A134" s="68" t="s">
        <v>239</v>
      </c>
      <c r="B134" t="s">
        <v>192</v>
      </c>
      <c r="C134" s="69" t="s">
        <v>239</v>
      </c>
    </row>
    <row r="135" spans="1:3" x14ac:dyDescent="0.25">
      <c r="A135" s="68" t="s">
        <v>240</v>
      </c>
      <c r="B135" t="s">
        <v>193</v>
      </c>
      <c r="C135" s="69" t="s">
        <v>240</v>
      </c>
    </row>
    <row r="136" spans="1:3" x14ac:dyDescent="0.25">
      <c r="A136" s="68" t="s">
        <v>241</v>
      </c>
      <c r="B136" t="s">
        <v>194</v>
      </c>
      <c r="C136" s="69" t="s">
        <v>241</v>
      </c>
    </row>
    <row r="137" spans="1:3" x14ac:dyDescent="0.25">
      <c r="A137" s="68" t="s">
        <v>242</v>
      </c>
      <c r="B137" t="s">
        <v>195</v>
      </c>
      <c r="C137" s="69" t="s">
        <v>242</v>
      </c>
    </row>
    <row r="138" spans="1:3" x14ac:dyDescent="0.25">
      <c r="A138" s="68" t="s">
        <v>243</v>
      </c>
      <c r="B138" t="s">
        <v>196</v>
      </c>
      <c r="C138" s="69" t="s">
        <v>243</v>
      </c>
    </row>
    <row r="139" spans="1:3" x14ac:dyDescent="0.25">
      <c r="A139" s="68" t="s">
        <v>244</v>
      </c>
      <c r="B139" t="s">
        <v>197</v>
      </c>
      <c r="C139" s="69" t="s">
        <v>244</v>
      </c>
    </row>
    <row r="140" spans="1:3" x14ac:dyDescent="0.25">
      <c r="A140" s="68" t="s">
        <v>245</v>
      </c>
      <c r="B140" t="s">
        <v>198</v>
      </c>
      <c r="C140" s="69" t="s">
        <v>245</v>
      </c>
    </row>
    <row r="141" spans="1:3" x14ac:dyDescent="0.25">
      <c r="A141" s="68" t="s">
        <v>246</v>
      </c>
      <c r="B141" t="s">
        <v>199</v>
      </c>
      <c r="C141" s="69" t="s">
        <v>246</v>
      </c>
    </row>
    <row r="142" spans="1:3" x14ac:dyDescent="0.25">
      <c r="A142" s="68" t="s">
        <v>247</v>
      </c>
      <c r="B142" t="s">
        <v>200</v>
      </c>
      <c r="C142" s="69" t="s">
        <v>247</v>
      </c>
    </row>
    <row r="143" spans="1:3" x14ac:dyDescent="0.25">
      <c r="A143" s="68" t="s">
        <v>248</v>
      </c>
      <c r="B143" t="s">
        <v>201</v>
      </c>
      <c r="C143" s="69" t="s">
        <v>248</v>
      </c>
    </row>
    <row r="144" spans="1:3" x14ac:dyDescent="0.25">
      <c r="A144" s="68" t="s">
        <v>249</v>
      </c>
      <c r="B144" t="s">
        <v>202</v>
      </c>
      <c r="C144" s="69" t="s">
        <v>249</v>
      </c>
    </row>
    <row r="145" spans="1:3" x14ac:dyDescent="0.25">
      <c r="A145" s="68" t="s">
        <v>250</v>
      </c>
      <c r="B145" t="s">
        <v>203</v>
      </c>
      <c r="C145" s="69" t="s">
        <v>250</v>
      </c>
    </row>
    <row r="146" spans="1:3" x14ac:dyDescent="0.25">
      <c r="A146" s="68" t="s">
        <v>251</v>
      </c>
      <c r="B146" t="s">
        <v>204</v>
      </c>
      <c r="C146" s="69" t="s">
        <v>251</v>
      </c>
    </row>
    <row r="147" spans="1:3" x14ac:dyDescent="0.25">
      <c r="A147" s="68" t="s">
        <v>252</v>
      </c>
      <c r="B147" t="s">
        <v>205</v>
      </c>
      <c r="C147" s="69" t="s">
        <v>252</v>
      </c>
    </row>
    <row r="148" spans="1:3" x14ac:dyDescent="0.25">
      <c r="A148" s="68" t="s">
        <v>253</v>
      </c>
      <c r="B148" t="s">
        <v>206</v>
      </c>
      <c r="C148" s="69" t="s">
        <v>253</v>
      </c>
    </row>
    <row r="149" spans="1:3" x14ac:dyDescent="0.25">
      <c r="A149" s="68" t="s">
        <v>254</v>
      </c>
      <c r="B149" t="s">
        <v>207</v>
      </c>
      <c r="C149" s="69" t="s">
        <v>254</v>
      </c>
    </row>
    <row r="150" spans="1:3" x14ac:dyDescent="0.25">
      <c r="A150" s="68" t="s">
        <v>255</v>
      </c>
      <c r="B150" t="s">
        <v>208</v>
      </c>
      <c r="C150" s="69" t="s">
        <v>255</v>
      </c>
    </row>
    <row r="151" spans="1:3" x14ac:dyDescent="0.25">
      <c r="A151" s="68" t="s">
        <v>256</v>
      </c>
      <c r="B151" t="s">
        <v>209</v>
      </c>
      <c r="C151" s="69" t="s">
        <v>256</v>
      </c>
    </row>
    <row r="152" spans="1:3" x14ac:dyDescent="0.25">
      <c r="A152" s="68" t="s">
        <v>257</v>
      </c>
      <c r="B152" t="s">
        <v>210</v>
      </c>
      <c r="C152" s="69" t="s">
        <v>257</v>
      </c>
    </row>
    <row r="153" spans="1:3" x14ac:dyDescent="0.25">
      <c r="A153" s="68" t="s">
        <v>258</v>
      </c>
      <c r="B153" t="s">
        <v>211</v>
      </c>
      <c r="C153" s="69" t="s">
        <v>258</v>
      </c>
    </row>
    <row r="154" spans="1:3" x14ac:dyDescent="0.25">
      <c r="A154" s="68" t="s">
        <v>259</v>
      </c>
      <c r="B154" t="s">
        <v>212</v>
      </c>
      <c r="C154" s="69" t="s">
        <v>259</v>
      </c>
    </row>
    <row r="155" spans="1:3" x14ac:dyDescent="0.25">
      <c r="A155" s="68" t="s">
        <v>330</v>
      </c>
      <c r="B155" t="s">
        <v>260</v>
      </c>
      <c r="C155" s="69" t="s">
        <v>330</v>
      </c>
    </row>
    <row r="156" spans="1:3" x14ac:dyDescent="0.25">
      <c r="A156" s="68" t="s">
        <v>331</v>
      </c>
      <c r="B156" t="s">
        <v>261</v>
      </c>
      <c r="C156" s="69" t="s">
        <v>331</v>
      </c>
    </row>
    <row r="157" spans="1:3" x14ac:dyDescent="0.25">
      <c r="A157" s="69">
        <v>812</v>
      </c>
      <c r="B157" t="s">
        <v>28</v>
      </c>
      <c r="C157" s="69">
        <v>120101</v>
      </c>
    </row>
    <row r="158" spans="1:3" x14ac:dyDescent="0.25">
      <c r="A158" s="68" t="s">
        <v>332</v>
      </c>
      <c r="B158" t="s">
        <v>262</v>
      </c>
      <c r="C158" s="69" t="s">
        <v>332</v>
      </c>
    </row>
    <row r="159" spans="1:3" x14ac:dyDescent="0.25">
      <c r="A159" s="68" t="s">
        <v>333</v>
      </c>
      <c r="B159" t="s">
        <v>263</v>
      </c>
      <c r="C159" s="69" t="s">
        <v>333</v>
      </c>
    </row>
    <row r="160" spans="1:3" x14ac:dyDescent="0.25">
      <c r="A160" s="68" t="s">
        <v>334</v>
      </c>
      <c r="B160" t="s">
        <v>264</v>
      </c>
      <c r="C160" s="69" t="s">
        <v>334</v>
      </c>
    </row>
    <row r="161" spans="1:3" x14ac:dyDescent="0.25">
      <c r="A161" s="68" t="s">
        <v>335</v>
      </c>
      <c r="B161" t="s">
        <v>265</v>
      </c>
      <c r="C161" s="69" t="s">
        <v>335</v>
      </c>
    </row>
    <row r="162" spans="1:3" x14ac:dyDescent="0.25">
      <c r="A162" s="68" t="s">
        <v>336</v>
      </c>
      <c r="B162" t="s">
        <v>266</v>
      </c>
      <c r="C162" s="69" t="s">
        <v>336</v>
      </c>
    </row>
    <row r="163" spans="1:3" x14ac:dyDescent="0.25">
      <c r="A163" s="68" t="s">
        <v>337</v>
      </c>
      <c r="B163" t="s">
        <v>267</v>
      </c>
      <c r="C163" s="69" t="s">
        <v>337</v>
      </c>
    </row>
    <row r="164" spans="1:3" x14ac:dyDescent="0.25">
      <c r="A164" s="68" t="s">
        <v>338</v>
      </c>
      <c r="B164" t="s">
        <v>268</v>
      </c>
      <c r="C164" s="69" t="s">
        <v>338</v>
      </c>
    </row>
    <row r="165" spans="1:3" x14ac:dyDescent="0.25">
      <c r="A165" s="68" t="s">
        <v>339</v>
      </c>
      <c r="B165" t="s">
        <v>269</v>
      </c>
      <c r="C165" s="69" t="s">
        <v>339</v>
      </c>
    </row>
    <row r="166" spans="1:3" x14ac:dyDescent="0.25">
      <c r="A166" s="68" t="s">
        <v>340</v>
      </c>
      <c r="B166" t="s">
        <v>270</v>
      </c>
      <c r="C166" s="69" t="s">
        <v>340</v>
      </c>
    </row>
    <row r="167" spans="1:3" x14ac:dyDescent="0.25">
      <c r="A167" s="68" t="s">
        <v>341</v>
      </c>
      <c r="B167" t="s">
        <v>271</v>
      </c>
      <c r="C167" s="69" t="s">
        <v>341</v>
      </c>
    </row>
    <row r="168" spans="1:3" x14ac:dyDescent="0.25">
      <c r="A168" s="68" t="s">
        <v>342</v>
      </c>
      <c r="B168" t="s">
        <v>272</v>
      </c>
      <c r="C168" s="69" t="s">
        <v>342</v>
      </c>
    </row>
    <row r="169" spans="1:3" x14ac:dyDescent="0.25">
      <c r="A169" s="68" t="s">
        <v>344</v>
      </c>
      <c r="B169" t="s">
        <v>273</v>
      </c>
      <c r="C169" s="69" t="s">
        <v>344</v>
      </c>
    </row>
    <row r="170" spans="1:3" x14ac:dyDescent="0.25">
      <c r="A170" s="68" t="s">
        <v>343</v>
      </c>
      <c r="B170" t="s">
        <v>274</v>
      </c>
      <c r="C170" s="69" t="s">
        <v>343</v>
      </c>
    </row>
    <row r="171" spans="1:3" x14ac:dyDescent="0.25">
      <c r="A171" s="68" t="s">
        <v>345</v>
      </c>
      <c r="B171" t="s">
        <v>275</v>
      </c>
      <c r="C171" s="69" t="s">
        <v>345</v>
      </c>
    </row>
    <row r="172" spans="1:3" x14ac:dyDescent="0.25">
      <c r="A172" s="68" t="s">
        <v>346</v>
      </c>
      <c r="B172" t="s">
        <v>276</v>
      </c>
      <c r="C172" s="69" t="s">
        <v>346</v>
      </c>
    </row>
    <row r="173" spans="1:3" x14ac:dyDescent="0.25">
      <c r="A173" s="68" t="s">
        <v>347</v>
      </c>
      <c r="B173" t="s">
        <v>277</v>
      </c>
      <c r="C173" s="69" t="s">
        <v>347</v>
      </c>
    </row>
    <row r="174" spans="1:3" x14ac:dyDescent="0.25">
      <c r="A174" s="68" t="s">
        <v>348</v>
      </c>
      <c r="B174" t="s">
        <v>278</v>
      </c>
      <c r="C174" s="69" t="s">
        <v>348</v>
      </c>
    </row>
    <row r="175" spans="1:3" x14ac:dyDescent="0.25">
      <c r="A175" s="68" t="s">
        <v>349</v>
      </c>
      <c r="B175" t="s">
        <v>279</v>
      </c>
      <c r="C175" s="69" t="s">
        <v>349</v>
      </c>
    </row>
    <row r="176" spans="1:3" x14ac:dyDescent="0.25">
      <c r="A176" s="68" t="s">
        <v>350</v>
      </c>
      <c r="B176" t="s">
        <v>280</v>
      </c>
      <c r="C176" s="69" t="s">
        <v>350</v>
      </c>
    </row>
    <row r="177" spans="1:3" x14ac:dyDescent="0.25">
      <c r="A177" s="68" t="s">
        <v>351</v>
      </c>
      <c r="B177" t="s">
        <v>281</v>
      </c>
      <c r="C177" s="69" t="s">
        <v>351</v>
      </c>
    </row>
    <row r="178" spans="1:3" x14ac:dyDescent="0.25">
      <c r="A178" s="68" t="s">
        <v>352</v>
      </c>
      <c r="B178" t="s">
        <v>282</v>
      </c>
      <c r="C178" s="69" t="s">
        <v>352</v>
      </c>
    </row>
    <row r="179" spans="1:3" x14ac:dyDescent="0.25">
      <c r="A179" s="68" t="s">
        <v>353</v>
      </c>
      <c r="B179" t="s">
        <v>283</v>
      </c>
      <c r="C179" s="69" t="s">
        <v>353</v>
      </c>
    </row>
    <row r="180" spans="1:3" x14ac:dyDescent="0.25">
      <c r="A180" s="68" t="s">
        <v>354</v>
      </c>
      <c r="B180" t="s">
        <v>284</v>
      </c>
      <c r="C180" s="69" t="s">
        <v>354</v>
      </c>
    </row>
    <row r="181" spans="1:3" x14ac:dyDescent="0.25">
      <c r="A181" s="68" t="s">
        <v>355</v>
      </c>
      <c r="B181" t="s">
        <v>285</v>
      </c>
      <c r="C181" s="69" t="s">
        <v>355</v>
      </c>
    </row>
    <row r="182" spans="1:3" x14ac:dyDescent="0.25">
      <c r="A182" s="68" t="s">
        <v>356</v>
      </c>
      <c r="B182" t="s">
        <v>286</v>
      </c>
      <c r="C182" s="69" t="s">
        <v>356</v>
      </c>
    </row>
    <row r="183" spans="1:3" x14ac:dyDescent="0.25">
      <c r="A183" s="68" t="s">
        <v>357</v>
      </c>
      <c r="B183" t="s">
        <v>287</v>
      </c>
      <c r="C183" s="69" t="s">
        <v>357</v>
      </c>
    </row>
    <row r="184" spans="1:3" x14ac:dyDescent="0.25">
      <c r="A184" s="68" t="s">
        <v>358</v>
      </c>
      <c r="B184" t="s">
        <v>288</v>
      </c>
      <c r="C184" s="69" t="s">
        <v>358</v>
      </c>
    </row>
    <row r="185" spans="1:3" x14ac:dyDescent="0.25">
      <c r="A185" s="68" t="s">
        <v>359</v>
      </c>
      <c r="B185" t="s">
        <v>289</v>
      </c>
      <c r="C185" s="69" t="s">
        <v>359</v>
      </c>
    </row>
    <row r="186" spans="1:3" x14ac:dyDescent="0.25">
      <c r="A186" s="68" t="s">
        <v>360</v>
      </c>
      <c r="B186" t="s">
        <v>290</v>
      </c>
      <c r="C186" s="69" t="s">
        <v>360</v>
      </c>
    </row>
    <row r="187" spans="1:3" x14ac:dyDescent="0.25">
      <c r="A187" s="68" t="s">
        <v>361</v>
      </c>
      <c r="B187" t="s">
        <v>291</v>
      </c>
      <c r="C187" s="69" t="s">
        <v>361</v>
      </c>
    </row>
    <row r="188" spans="1:3" x14ac:dyDescent="0.25">
      <c r="A188" s="68" t="s">
        <v>362</v>
      </c>
      <c r="B188" t="s">
        <v>292</v>
      </c>
      <c r="C188" s="69" t="s">
        <v>362</v>
      </c>
    </row>
    <row r="189" spans="1:3" x14ac:dyDescent="0.25">
      <c r="A189" s="68" t="s">
        <v>363</v>
      </c>
      <c r="B189" t="s">
        <v>293</v>
      </c>
      <c r="C189" s="69" t="s">
        <v>363</v>
      </c>
    </row>
    <row r="190" spans="1:3" x14ac:dyDescent="0.25">
      <c r="A190" s="68" t="s">
        <v>364</v>
      </c>
      <c r="B190" t="s">
        <v>294</v>
      </c>
      <c r="C190" s="69" t="s">
        <v>364</v>
      </c>
    </row>
    <row r="191" spans="1:3" x14ac:dyDescent="0.25">
      <c r="A191" s="68" t="s">
        <v>365</v>
      </c>
      <c r="B191" t="s">
        <v>295</v>
      </c>
      <c r="C191" s="69" t="s">
        <v>365</v>
      </c>
    </row>
    <row r="192" spans="1:3" x14ac:dyDescent="0.25">
      <c r="A192" s="68" t="s">
        <v>366</v>
      </c>
      <c r="B192" t="s">
        <v>296</v>
      </c>
      <c r="C192" s="69" t="s">
        <v>366</v>
      </c>
    </row>
    <row r="193" spans="1:3" x14ac:dyDescent="0.25">
      <c r="A193" s="68" t="s">
        <v>367</v>
      </c>
      <c r="B193" t="s">
        <v>297</v>
      </c>
      <c r="C193" s="69" t="s">
        <v>367</v>
      </c>
    </row>
    <row r="194" spans="1:3" x14ac:dyDescent="0.25">
      <c r="A194" s="68" t="s">
        <v>368</v>
      </c>
      <c r="B194" t="s">
        <v>298</v>
      </c>
      <c r="C194" s="69" t="s">
        <v>368</v>
      </c>
    </row>
    <row r="195" spans="1:3" x14ac:dyDescent="0.25">
      <c r="A195" s="68" t="s">
        <v>369</v>
      </c>
      <c r="B195" t="s">
        <v>299</v>
      </c>
      <c r="C195" s="69" t="s">
        <v>369</v>
      </c>
    </row>
    <row r="196" spans="1:3" x14ac:dyDescent="0.25">
      <c r="A196" s="68" t="s">
        <v>370</v>
      </c>
      <c r="B196" t="s">
        <v>300</v>
      </c>
      <c r="C196" s="69" t="s">
        <v>370</v>
      </c>
    </row>
    <row r="197" spans="1:3" x14ac:dyDescent="0.25">
      <c r="A197" s="68" t="s">
        <v>371</v>
      </c>
      <c r="B197" t="s">
        <v>301</v>
      </c>
      <c r="C197" s="69" t="s">
        <v>371</v>
      </c>
    </row>
    <row r="198" spans="1:3" x14ac:dyDescent="0.25">
      <c r="A198" s="68" t="s">
        <v>372</v>
      </c>
      <c r="B198" t="s">
        <v>302</v>
      </c>
      <c r="C198" s="69" t="s">
        <v>372</v>
      </c>
    </row>
    <row r="199" spans="1:3" x14ac:dyDescent="0.25">
      <c r="A199" s="68" t="s">
        <v>373</v>
      </c>
      <c r="B199" t="s">
        <v>303</v>
      </c>
      <c r="C199" s="69" t="s">
        <v>373</v>
      </c>
    </row>
    <row r="200" spans="1:3" x14ac:dyDescent="0.25">
      <c r="A200" s="68" t="s">
        <v>374</v>
      </c>
      <c r="B200" t="s">
        <v>304</v>
      </c>
      <c r="C200" s="69" t="s">
        <v>374</v>
      </c>
    </row>
    <row r="201" spans="1:3" x14ac:dyDescent="0.25">
      <c r="A201" s="68" t="s">
        <v>375</v>
      </c>
      <c r="B201" t="s">
        <v>305</v>
      </c>
      <c r="C201" s="69" t="s">
        <v>375</v>
      </c>
    </row>
    <row r="202" spans="1:3" x14ac:dyDescent="0.25">
      <c r="A202" s="68" t="s">
        <v>376</v>
      </c>
      <c r="B202" t="s">
        <v>306</v>
      </c>
      <c r="C202" s="69" t="s">
        <v>376</v>
      </c>
    </row>
    <row r="203" spans="1:3" x14ac:dyDescent="0.25">
      <c r="A203" s="68" t="s">
        <v>377</v>
      </c>
      <c r="B203" t="s">
        <v>307</v>
      </c>
      <c r="C203" s="69" t="s">
        <v>377</v>
      </c>
    </row>
    <row r="204" spans="1:3" x14ac:dyDescent="0.25">
      <c r="A204" s="68" t="s">
        <v>378</v>
      </c>
      <c r="B204" t="s">
        <v>308</v>
      </c>
      <c r="C204" s="69" t="s">
        <v>378</v>
      </c>
    </row>
    <row r="205" spans="1:3" x14ac:dyDescent="0.25">
      <c r="A205" s="68" t="s">
        <v>379</v>
      </c>
      <c r="B205" t="s">
        <v>309</v>
      </c>
      <c r="C205" s="69" t="s">
        <v>379</v>
      </c>
    </row>
    <row r="206" spans="1:3" x14ac:dyDescent="0.25">
      <c r="A206" s="68" t="s">
        <v>380</v>
      </c>
      <c r="B206" t="s">
        <v>310</v>
      </c>
      <c r="C206" s="69" t="s">
        <v>380</v>
      </c>
    </row>
    <row r="207" spans="1:3" x14ac:dyDescent="0.25">
      <c r="A207" s="68" t="s">
        <v>381</v>
      </c>
      <c r="B207" t="s">
        <v>311</v>
      </c>
      <c r="C207" s="69" t="s">
        <v>381</v>
      </c>
    </row>
    <row r="208" spans="1:3" x14ac:dyDescent="0.25">
      <c r="A208" s="68" t="s">
        <v>382</v>
      </c>
      <c r="B208" t="s">
        <v>312</v>
      </c>
      <c r="C208" s="69" t="s">
        <v>382</v>
      </c>
    </row>
    <row r="209" spans="1:3" x14ac:dyDescent="0.25">
      <c r="A209" s="68" t="s">
        <v>383</v>
      </c>
      <c r="B209" t="s">
        <v>313</v>
      </c>
      <c r="C209" s="69" t="s">
        <v>383</v>
      </c>
    </row>
    <row r="210" spans="1:3" x14ac:dyDescent="0.25">
      <c r="A210" s="68" t="s">
        <v>384</v>
      </c>
      <c r="B210" t="s">
        <v>314</v>
      </c>
      <c r="C210" s="69" t="s">
        <v>384</v>
      </c>
    </row>
    <row r="211" spans="1:3" x14ac:dyDescent="0.25">
      <c r="A211" s="68" t="s">
        <v>385</v>
      </c>
      <c r="B211" t="s">
        <v>315</v>
      </c>
      <c r="C211" s="69" t="s">
        <v>385</v>
      </c>
    </row>
    <row r="212" spans="1:3" x14ac:dyDescent="0.25">
      <c r="A212" s="68" t="s">
        <v>386</v>
      </c>
      <c r="B212" t="s">
        <v>316</v>
      </c>
      <c r="C212" s="69" t="s">
        <v>386</v>
      </c>
    </row>
    <row r="213" spans="1:3" x14ac:dyDescent="0.25">
      <c r="A213" s="68" t="s">
        <v>387</v>
      </c>
      <c r="B213" t="s">
        <v>317</v>
      </c>
      <c r="C213" s="69" t="s">
        <v>387</v>
      </c>
    </row>
    <row r="214" spans="1:3" x14ac:dyDescent="0.25">
      <c r="A214" s="68" t="s">
        <v>388</v>
      </c>
      <c r="B214" t="s">
        <v>318</v>
      </c>
      <c r="C214" s="69" t="s">
        <v>388</v>
      </c>
    </row>
    <row r="215" spans="1:3" x14ac:dyDescent="0.25">
      <c r="A215" s="68" t="s">
        <v>389</v>
      </c>
      <c r="B215" t="s">
        <v>319</v>
      </c>
      <c r="C215" s="69" t="s">
        <v>389</v>
      </c>
    </row>
    <row r="216" spans="1:3" x14ac:dyDescent="0.25">
      <c r="A216" s="68" t="s">
        <v>390</v>
      </c>
      <c r="B216" t="s">
        <v>320</v>
      </c>
      <c r="C216" s="69" t="s">
        <v>390</v>
      </c>
    </row>
    <row r="217" spans="1:3" x14ac:dyDescent="0.25">
      <c r="A217" s="68" t="s">
        <v>391</v>
      </c>
      <c r="B217" t="s">
        <v>321</v>
      </c>
      <c r="C217" s="69" t="s">
        <v>391</v>
      </c>
    </row>
    <row r="218" spans="1:3" x14ac:dyDescent="0.25">
      <c r="A218" s="68" t="s">
        <v>392</v>
      </c>
      <c r="B218" t="s">
        <v>322</v>
      </c>
      <c r="C218" s="69" t="s">
        <v>392</v>
      </c>
    </row>
    <row r="219" spans="1:3" x14ac:dyDescent="0.25">
      <c r="A219" s="68" t="s">
        <v>393</v>
      </c>
      <c r="B219" t="s">
        <v>323</v>
      </c>
      <c r="C219" s="69" t="s">
        <v>393</v>
      </c>
    </row>
    <row r="220" spans="1:3" x14ac:dyDescent="0.25">
      <c r="A220" s="68" t="s">
        <v>394</v>
      </c>
      <c r="B220" t="s">
        <v>324</v>
      </c>
      <c r="C220" s="69" t="s">
        <v>394</v>
      </c>
    </row>
    <row r="221" spans="1:3" x14ac:dyDescent="0.25">
      <c r="A221" s="68" t="s">
        <v>395</v>
      </c>
      <c r="B221" t="s">
        <v>325</v>
      </c>
      <c r="C221" s="69" t="s">
        <v>395</v>
      </c>
    </row>
    <row r="222" spans="1:3" x14ac:dyDescent="0.25">
      <c r="A222" s="68" t="s">
        <v>396</v>
      </c>
      <c r="B222" t="s">
        <v>326</v>
      </c>
      <c r="C222" s="69" t="s">
        <v>396</v>
      </c>
    </row>
    <row r="223" spans="1:3" x14ac:dyDescent="0.25">
      <c r="A223" s="68" t="s">
        <v>397</v>
      </c>
      <c r="B223" t="s">
        <v>327</v>
      </c>
      <c r="C223" s="69" t="s">
        <v>397</v>
      </c>
    </row>
    <row r="224" spans="1:3" x14ac:dyDescent="0.25">
      <c r="A224" s="68" t="s">
        <v>398</v>
      </c>
      <c r="B224" t="s">
        <v>328</v>
      </c>
      <c r="C224" s="69" t="s">
        <v>398</v>
      </c>
    </row>
    <row r="225" spans="1:3" x14ac:dyDescent="0.25">
      <c r="A225" s="68" t="s">
        <v>399</v>
      </c>
      <c r="B225" t="s">
        <v>329</v>
      </c>
      <c r="C225" s="69" t="s">
        <v>399</v>
      </c>
    </row>
    <row r="226" spans="1:3" x14ac:dyDescent="0.25">
      <c r="A226" s="69">
        <v>906</v>
      </c>
      <c r="B226" t="s">
        <v>117</v>
      </c>
      <c r="C226" s="69" t="s">
        <v>118</v>
      </c>
    </row>
    <row r="227" spans="1:3" x14ac:dyDescent="0.25">
      <c r="A227" s="69">
        <v>910</v>
      </c>
      <c r="B227" t="s">
        <v>119</v>
      </c>
      <c r="C227" s="69" t="s">
        <v>120</v>
      </c>
    </row>
    <row r="228" spans="1:3" x14ac:dyDescent="0.25">
      <c r="A228" s="69">
        <v>915</v>
      </c>
      <c r="B228" t="s">
        <v>121</v>
      </c>
      <c r="C228" s="69" t="s">
        <v>122</v>
      </c>
    </row>
    <row r="229" spans="1:3" x14ac:dyDescent="0.25">
      <c r="A229" s="69">
        <v>920</v>
      </c>
      <c r="B229" t="s">
        <v>123</v>
      </c>
      <c r="C229" s="69" t="s">
        <v>124</v>
      </c>
    </row>
    <row r="230" spans="1:3" x14ac:dyDescent="0.25">
      <c r="A230" s="69">
        <v>925</v>
      </c>
      <c r="B230" t="s">
        <v>125</v>
      </c>
      <c r="C230" s="69" t="s">
        <v>126</v>
      </c>
    </row>
    <row r="231" spans="1:3" x14ac:dyDescent="0.25">
      <c r="A231" s="69" t="s">
        <v>111</v>
      </c>
      <c r="B231" t="s">
        <v>127</v>
      </c>
      <c r="C231" s="69" t="s">
        <v>128</v>
      </c>
    </row>
    <row r="232" spans="1:3" x14ac:dyDescent="0.25">
      <c r="A232" s="69">
        <v>935</v>
      </c>
      <c r="B232" t="s">
        <v>129</v>
      </c>
      <c r="C232" s="69" t="s">
        <v>130</v>
      </c>
    </row>
    <row r="233" spans="1:3" x14ac:dyDescent="0.25">
      <c r="A233" s="69">
        <v>960</v>
      </c>
      <c r="B233" t="s">
        <v>131</v>
      </c>
      <c r="C233" s="69" t="s">
        <v>132</v>
      </c>
    </row>
    <row r="234" spans="1:3" x14ac:dyDescent="0.25">
      <c r="A234" s="68" t="s">
        <v>165</v>
      </c>
      <c r="B234" t="s">
        <v>133</v>
      </c>
    </row>
    <row r="235" spans="1:3" x14ac:dyDescent="0.25">
      <c r="A235" s="69">
        <v>990</v>
      </c>
      <c r="B235" t="s">
        <v>134</v>
      </c>
      <c r="C235" s="69" t="s">
        <v>135</v>
      </c>
    </row>
    <row r="236" spans="1:3" x14ac:dyDescent="0.25">
      <c r="A236" s="69">
        <v>995</v>
      </c>
      <c r="B236" t="s">
        <v>136</v>
      </c>
      <c r="C236" s="69" t="s">
        <v>137</v>
      </c>
    </row>
    <row r="237" spans="1:3" x14ac:dyDescent="0.25">
      <c r="A237" s="69">
        <v>996</v>
      </c>
      <c r="B237" t="s">
        <v>138</v>
      </c>
      <c r="C237" s="69" t="s">
        <v>139</v>
      </c>
    </row>
    <row r="238" spans="1:3" x14ac:dyDescent="0.25">
      <c r="A238" s="69">
        <v>997</v>
      </c>
      <c r="B238" t="s">
        <v>104</v>
      </c>
      <c r="C238" s="69" t="s">
        <v>140</v>
      </c>
    </row>
    <row r="239" spans="1:3" x14ac:dyDescent="0.25">
      <c r="A239" s="69">
        <v>998</v>
      </c>
      <c r="B239" t="s">
        <v>141</v>
      </c>
      <c r="C239" s="69" t="s">
        <v>142</v>
      </c>
    </row>
    <row r="240" spans="1:3" x14ac:dyDescent="0.25">
      <c r="A240" s="69">
        <v>999</v>
      </c>
      <c r="B240" t="s">
        <v>143</v>
      </c>
      <c r="C240" s="69" t="s">
        <v>144</v>
      </c>
    </row>
    <row r="241" spans="1:3" x14ac:dyDescent="0.25">
      <c r="A241" s="69" t="s">
        <v>408</v>
      </c>
      <c r="B241" t="s">
        <v>490</v>
      </c>
      <c r="C241" s="69">
        <v>510401</v>
      </c>
    </row>
    <row r="242" spans="1:3" x14ac:dyDescent="0.25">
      <c r="A242" s="69" t="s">
        <v>408</v>
      </c>
      <c r="B242" t="s">
        <v>491</v>
      </c>
      <c r="C242" s="69">
        <v>510501</v>
      </c>
    </row>
    <row r="243" spans="1:3" x14ac:dyDescent="0.25">
      <c r="A243" s="69" t="s">
        <v>408</v>
      </c>
      <c r="B243" t="s">
        <v>492</v>
      </c>
      <c r="C243" s="69">
        <v>570103</v>
      </c>
    </row>
    <row r="244" spans="1:3" x14ac:dyDescent="0.25">
      <c r="A244" s="69" t="s">
        <v>408</v>
      </c>
      <c r="B244" t="s">
        <v>493</v>
      </c>
      <c r="C244" s="69">
        <v>570301</v>
      </c>
    </row>
    <row r="245" spans="1:3" x14ac:dyDescent="0.25">
      <c r="A245" s="69" t="s">
        <v>408</v>
      </c>
      <c r="B245" t="s">
        <v>494</v>
      </c>
      <c r="C245" s="69">
        <v>570305</v>
      </c>
    </row>
    <row r="246" spans="1:3" x14ac:dyDescent="0.25">
      <c r="A246" s="69" t="s">
        <v>408</v>
      </c>
      <c r="B246" t="s">
        <v>495</v>
      </c>
      <c r="C246" s="69">
        <v>570401</v>
      </c>
    </row>
    <row r="247" spans="1:3" x14ac:dyDescent="0.25">
      <c r="A247" s="69" t="s">
        <v>408</v>
      </c>
      <c r="B247" t="s">
        <v>496</v>
      </c>
      <c r="C247" s="69">
        <v>580101</v>
      </c>
    </row>
    <row r="248" spans="1:3" x14ac:dyDescent="0.25">
      <c r="A248" s="69" t="s">
        <v>408</v>
      </c>
      <c r="B248" t="s">
        <v>497</v>
      </c>
      <c r="C248" s="69">
        <v>580201</v>
      </c>
    </row>
    <row r="249" spans="1:3" x14ac:dyDescent="0.25">
      <c r="A249" s="69" t="s">
        <v>408</v>
      </c>
      <c r="B249" t="s">
        <v>498</v>
      </c>
      <c r="C249" s="69">
        <v>580301</v>
      </c>
    </row>
    <row r="250" spans="1:3" x14ac:dyDescent="0.25">
      <c r="A250" s="69" t="s">
        <v>408</v>
      </c>
      <c r="B250" t="s">
        <v>499</v>
      </c>
      <c r="C250" s="69">
        <v>580302</v>
      </c>
    </row>
    <row r="251" spans="1:3" x14ac:dyDescent="0.25">
      <c r="A251" s="69" t="s">
        <v>408</v>
      </c>
      <c r="B251" t="s">
        <v>500</v>
      </c>
      <c r="C251" s="69">
        <v>580303</v>
      </c>
    </row>
    <row r="252" spans="1:3" x14ac:dyDescent="0.25">
      <c r="A252" s="69" t="s">
        <v>408</v>
      </c>
      <c r="B252" t="s">
        <v>465</v>
      </c>
      <c r="C252" s="69">
        <v>570303</v>
      </c>
    </row>
    <row r="253" spans="1:3" x14ac:dyDescent="0.25">
      <c r="A253" s="69" t="s">
        <v>408</v>
      </c>
      <c r="B253" t="s">
        <v>37</v>
      </c>
      <c r="C253" s="69">
        <v>580304</v>
      </c>
    </row>
  </sheetData>
  <sortState xmlns:xlrd2="http://schemas.microsoft.com/office/spreadsheetml/2017/richdata2" ref="A2:C253">
    <sortCondition ref="A2:A253"/>
  </sortState>
  <conditionalFormatting sqref="A1:A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L1"/>
  <sheetViews>
    <sheetView workbookViewId="0">
      <selection activeCell="Y33" sqref="Y33"/>
    </sheetView>
  </sheetViews>
  <sheetFormatPr defaultColWidth="9.08984375" defaultRowHeight="14.5" x14ac:dyDescent="0.35"/>
  <cols>
    <col min="1" max="12" width="9.08984375" style="5"/>
    <col min="13" max="16384" width="9.08984375" style="4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1:O30"/>
  <sheetViews>
    <sheetView workbookViewId="0">
      <selection activeCell="O30" sqref="O30"/>
    </sheetView>
  </sheetViews>
  <sheetFormatPr defaultColWidth="9.08984375" defaultRowHeight="14.5" x14ac:dyDescent="0.35"/>
  <cols>
    <col min="1" max="16384" width="9.08984375" style="4"/>
  </cols>
  <sheetData>
    <row r="1" spans="2:15" x14ac:dyDescent="0.35">
      <c r="N1" s="6" t="str">
        <f t="shared" ref="N1:N30" si="0">IF(M1&lt;&gt;"",O1,"")</f>
        <v/>
      </c>
      <c r="O1" s="6">
        <v>1</v>
      </c>
    </row>
    <row r="2" spans="2:15" x14ac:dyDescent="0.35">
      <c r="B2" s="7" t="s">
        <v>15</v>
      </c>
      <c r="N2" s="6" t="str">
        <f t="shared" si="0"/>
        <v/>
      </c>
      <c r="O2" s="6">
        <v>2</v>
      </c>
    </row>
    <row r="3" spans="2:15" x14ac:dyDescent="0.35">
      <c r="B3" s="7" t="s">
        <v>14</v>
      </c>
      <c r="N3" s="6" t="str">
        <f t="shared" si="0"/>
        <v/>
      </c>
      <c r="O3" s="6">
        <v>3</v>
      </c>
    </row>
    <row r="4" spans="2:15" x14ac:dyDescent="0.35">
      <c r="B4" s="7" t="s">
        <v>16</v>
      </c>
      <c r="N4" s="6" t="str">
        <f t="shared" si="0"/>
        <v/>
      </c>
      <c r="O4" s="6">
        <v>4</v>
      </c>
    </row>
    <row r="5" spans="2:15" x14ac:dyDescent="0.35">
      <c r="B5" s="7" t="s">
        <v>18</v>
      </c>
      <c r="N5" s="6" t="str">
        <f t="shared" si="0"/>
        <v/>
      </c>
      <c r="O5" s="6">
        <v>5</v>
      </c>
    </row>
    <row r="6" spans="2:15" x14ac:dyDescent="0.35">
      <c r="B6" s="7" t="s">
        <v>17</v>
      </c>
      <c r="N6" s="6" t="str">
        <f t="shared" si="0"/>
        <v/>
      </c>
      <c r="O6" s="6">
        <v>6</v>
      </c>
    </row>
    <row r="7" spans="2:15" x14ac:dyDescent="0.35">
      <c r="N7" s="6" t="str">
        <f t="shared" si="0"/>
        <v/>
      </c>
      <c r="O7" s="6">
        <v>7</v>
      </c>
    </row>
    <row r="8" spans="2:15" x14ac:dyDescent="0.35">
      <c r="N8" s="6" t="str">
        <f t="shared" si="0"/>
        <v/>
      </c>
      <c r="O8" s="6">
        <v>8</v>
      </c>
    </row>
    <row r="9" spans="2:15" x14ac:dyDescent="0.35">
      <c r="N9" s="6" t="str">
        <f t="shared" si="0"/>
        <v/>
      </c>
      <c r="O9" s="6">
        <v>9</v>
      </c>
    </row>
    <row r="10" spans="2:15" x14ac:dyDescent="0.35">
      <c r="N10" s="6" t="str">
        <f t="shared" si="0"/>
        <v/>
      </c>
      <c r="O10" s="6">
        <v>10</v>
      </c>
    </row>
    <row r="11" spans="2:15" x14ac:dyDescent="0.35">
      <c r="N11" s="6" t="str">
        <f t="shared" si="0"/>
        <v/>
      </c>
      <c r="O11" s="6">
        <v>11</v>
      </c>
    </row>
    <row r="12" spans="2:15" x14ac:dyDescent="0.35">
      <c r="N12" s="6" t="str">
        <f t="shared" si="0"/>
        <v/>
      </c>
      <c r="O12" s="6">
        <v>12</v>
      </c>
    </row>
    <row r="13" spans="2:15" x14ac:dyDescent="0.35">
      <c r="N13" s="6" t="str">
        <f t="shared" si="0"/>
        <v/>
      </c>
      <c r="O13" s="6">
        <v>13</v>
      </c>
    </row>
    <row r="14" spans="2:15" x14ac:dyDescent="0.35">
      <c r="N14" s="6" t="str">
        <f t="shared" si="0"/>
        <v/>
      </c>
      <c r="O14" s="6">
        <v>14</v>
      </c>
    </row>
    <row r="15" spans="2:15" x14ac:dyDescent="0.35">
      <c r="N15" s="6" t="str">
        <f t="shared" si="0"/>
        <v/>
      </c>
      <c r="O15" s="6">
        <v>15</v>
      </c>
    </row>
    <row r="16" spans="2:15" x14ac:dyDescent="0.35">
      <c r="N16" s="6" t="str">
        <f t="shared" si="0"/>
        <v/>
      </c>
      <c r="O16" s="6">
        <v>16</v>
      </c>
    </row>
    <row r="17" spans="14:15" x14ac:dyDescent="0.35">
      <c r="N17" s="6" t="str">
        <f t="shared" si="0"/>
        <v/>
      </c>
      <c r="O17" s="6">
        <v>17</v>
      </c>
    </row>
    <row r="18" spans="14:15" x14ac:dyDescent="0.35">
      <c r="N18" s="6" t="str">
        <f t="shared" si="0"/>
        <v/>
      </c>
      <c r="O18" s="6">
        <v>18</v>
      </c>
    </row>
    <row r="19" spans="14:15" x14ac:dyDescent="0.35">
      <c r="N19" s="6" t="str">
        <f t="shared" si="0"/>
        <v/>
      </c>
      <c r="O19" s="6">
        <v>19</v>
      </c>
    </row>
    <row r="20" spans="14:15" x14ac:dyDescent="0.35">
      <c r="N20" s="6" t="str">
        <f t="shared" si="0"/>
        <v/>
      </c>
      <c r="O20" s="6">
        <v>20</v>
      </c>
    </row>
    <row r="21" spans="14:15" x14ac:dyDescent="0.35">
      <c r="N21" s="6" t="str">
        <f t="shared" si="0"/>
        <v/>
      </c>
      <c r="O21" s="6">
        <v>21</v>
      </c>
    </row>
    <row r="22" spans="14:15" x14ac:dyDescent="0.35">
      <c r="N22" s="6" t="str">
        <f t="shared" si="0"/>
        <v/>
      </c>
      <c r="O22" s="6">
        <v>22</v>
      </c>
    </row>
    <row r="23" spans="14:15" x14ac:dyDescent="0.35">
      <c r="N23" s="6" t="str">
        <f t="shared" si="0"/>
        <v/>
      </c>
      <c r="O23" s="6">
        <v>23</v>
      </c>
    </row>
    <row r="24" spans="14:15" x14ac:dyDescent="0.35">
      <c r="N24" s="6" t="str">
        <f t="shared" si="0"/>
        <v/>
      </c>
      <c r="O24" s="6">
        <v>24</v>
      </c>
    </row>
    <row r="25" spans="14:15" x14ac:dyDescent="0.35">
      <c r="N25" s="6" t="str">
        <f t="shared" si="0"/>
        <v/>
      </c>
      <c r="O25" s="6">
        <v>25</v>
      </c>
    </row>
    <row r="26" spans="14:15" x14ac:dyDescent="0.35">
      <c r="N26" s="6" t="str">
        <f t="shared" si="0"/>
        <v/>
      </c>
      <c r="O26" s="6">
        <v>26</v>
      </c>
    </row>
    <row r="27" spans="14:15" x14ac:dyDescent="0.35">
      <c r="N27" s="6" t="str">
        <f t="shared" si="0"/>
        <v/>
      </c>
      <c r="O27" s="6">
        <v>27</v>
      </c>
    </row>
    <row r="28" spans="14:15" x14ac:dyDescent="0.35">
      <c r="N28" s="6" t="str">
        <f t="shared" si="0"/>
        <v/>
      </c>
      <c r="O28" s="6">
        <v>28</v>
      </c>
    </row>
    <row r="29" spans="14:15" x14ac:dyDescent="0.35">
      <c r="N29" s="6" t="str">
        <f t="shared" si="0"/>
        <v/>
      </c>
      <c r="O29" s="6">
        <v>29</v>
      </c>
    </row>
    <row r="30" spans="14:15" x14ac:dyDescent="0.35">
      <c r="N30" s="6" t="str">
        <f t="shared" si="0"/>
        <v/>
      </c>
      <c r="O30" s="6">
        <v>30</v>
      </c>
    </row>
  </sheetData>
  <sortState xmlns:xlrd2="http://schemas.microsoft.com/office/spreadsheetml/2017/richdata2" ref="B2:B6">
    <sortCondition ref="B2:B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AP Accrual Form</vt:lpstr>
      <vt:lpstr>Reversing</vt:lpstr>
      <vt:lpstr>Departments</vt:lpstr>
      <vt:lpstr>Upload</vt:lpstr>
      <vt:lpstr>MacroUseOnly</vt:lpstr>
      <vt:lpstr>'AP Accrual Form'!Print_Area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Non-Payroll Accrual- Fiscal Year 2009/2010</dc:title>
  <dc:subject>Non-Payroll Accrual</dc:subject>
  <dc:creator>Maribeth Bradberry</dc:creator>
  <cp:keywords>Non-Payroll Accrual</cp:keywords>
  <cp:lastModifiedBy>StaAna, Myrna</cp:lastModifiedBy>
  <cp:lastPrinted>2016-04-19T19:16:20Z</cp:lastPrinted>
  <dcterms:created xsi:type="dcterms:W3CDTF">2002-02-14T23:31:32Z</dcterms:created>
  <dcterms:modified xsi:type="dcterms:W3CDTF">2020-06-11T23:54:12Z</dcterms:modified>
</cp:coreProperties>
</file>