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ian.lindgren\Dropbox (CSUCI)\Brian Lindgren\Organizational Effectiveness\Improvement Calculator\Final Version\"/>
    </mc:Choice>
  </mc:AlternateContent>
  <workbookProtection workbookAlgorithmName="SHA-512" workbookHashValue="qnDToR0H+9Y3X9gFrca2akpHdyHXUXctS1gHYvFnCw/ELt+KDmR0nuSL66mbdwvcRrHjvED6dwNc5WaIkeb/8g==" workbookSaltValue="IzcVz6UAL732WV0K6g9f9Q==" workbookSpinCount="100000" lockStructure="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J27" i="1" l="1"/>
  <c r="J28" i="1" s="1"/>
  <c r="K28" i="1" s="1"/>
  <c r="B42" i="1" s="1"/>
  <c r="J36" i="1"/>
  <c r="K36" i="1" s="1"/>
  <c r="B43" i="1" s="1"/>
  <c r="D41" i="1"/>
  <c r="D27" i="1"/>
  <c r="D28" i="1" s="1"/>
  <c r="D29" i="1" s="1"/>
  <c r="E29" i="1" s="1"/>
  <c r="B46" i="1" s="1"/>
  <c r="D36" i="1"/>
  <c r="D37" i="1" s="1"/>
  <c r="D38" i="1" s="1"/>
  <c r="E38" i="1" s="1"/>
  <c r="B47" i="1" s="1"/>
  <c r="C37" i="1"/>
  <c r="C38" i="1" s="1"/>
  <c r="B37" i="1"/>
  <c r="B38" i="1" s="1"/>
  <c r="C28" i="1"/>
  <c r="C29" i="1" s="1"/>
  <c r="B29" i="1"/>
  <c r="I28" i="1"/>
  <c r="H28" i="1"/>
  <c r="C18" i="1"/>
  <c r="B44" i="1" l="1"/>
  <c r="B48" i="1"/>
  <c r="B49" i="1" l="1"/>
</calcChain>
</file>

<file path=xl/sharedStrings.xml><?xml version="1.0" encoding="utf-8"?>
<sst xmlns="http://schemas.openxmlformats.org/spreadsheetml/2006/main" count="72" uniqueCount="60">
  <si>
    <t>Improvement Calculation Worksheet</t>
  </si>
  <si>
    <t>This worksheet should only be used to capture data/measurable for ONE Improvement Project.</t>
  </si>
  <si>
    <t>Title of Project</t>
  </si>
  <si>
    <t>Month/Year</t>
  </si>
  <si>
    <t>Short Description</t>
  </si>
  <si>
    <t>Division</t>
  </si>
  <si>
    <t>Department</t>
  </si>
  <si>
    <t>Submitter</t>
  </si>
  <si>
    <t>Manager</t>
  </si>
  <si>
    <t xml:space="preserve">Strategic Initiative </t>
  </si>
  <si>
    <t>Type of Project/Event</t>
  </si>
  <si>
    <t>Risk Management</t>
  </si>
  <si>
    <t>ITS Involved in Solution?</t>
  </si>
  <si>
    <t>Value and Savings Calculations for Process Improvement Events</t>
  </si>
  <si>
    <t>Average hours per month (based on calendar year)</t>
  </si>
  <si>
    <t>Average weeks per month (based on calendar year)</t>
  </si>
  <si>
    <t>Average hourly wage for Non-MPP staff</t>
  </si>
  <si>
    <t>Average hour wage for MPP Administrators</t>
  </si>
  <si>
    <t>Time Calculation | Non-MPP Staff</t>
  </si>
  <si>
    <t>Material Calculation | Monthly Recurring Costs</t>
  </si>
  <si>
    <t>Saving an employee time creates "capacity" or the ability to work on other tasks.</t>
  </si>
  <si>
    <t xml:space="preserve">Recurring costs like subscriptions, material orders, etc. </t>
  </si>
  <si>
    <t>Non-MPP Staff</t>
  </si>
  <si>
    <t>Current State: Hours/Month</t>
  </si>
  <si>
    <t>Future State: 
Est. Hours/Month</t>
  </si>
  <si>
    <t>Est. Hours Saved/Month</t>
  </si>
  <si>
    <t>MATERIALS</t>
  </si>
  <si>
    <t>Current State: Cost/Month</t>
  </si>
  <si>
    <t>Future State: 
Est. Cost/Month</t>
  </si>
  <si>
    <t>Est. Cost Saved/Month</t>
  </si>
  <si>
    <t>Estimated Annual Savings</t>
  </si>
  <si>
    <t>TOTAL hours Non-MPP Staff</t>
  </si>
  <si>
    <t>Estimated Annual Value</t>
  </si>
  <si>
    <t>TOTAL Cost Materials</t>
  </si>
  <si>
    <t>Value</t>
  </si>
  <si>
    <t>Annualized</t>
  </si>
  <si>
    <t>Time Calculation | MPP Administrators</t>
  </si>
  <si>
    <t>Material Calculation | One-Time Costs</t>
  </si>
  <si>
    <t>Saving a manager time creates "capacity" or the ability to work on other tasks.</t>
  </si>
  <si>
    <t>Non-recurring, one-time costs</t>
  </si>
  <si>
    <t>MPP Administrators</t>
  </si>
  <si>
    <t>Current State: Cost</t>
  </si>
  <si>
    <t>Future State: 
Est. Cost</t>
  </si>
  <si>
    <t>Est. Cost Saved</t>
  </si>
  <si>
    <t>Total Savings</t>
  </si>
  <si>
    <t>TOTAL hours MPP Admin.</t>
  </si>
  <si>
    <t>TOTAL Costs</t>
  </si>
  <si>
    <t xml:space="preserve">Savings Summary </t>
  </si>
  <si>
    <t>Material Calculation | One-Time Expenses</t>
  </si>
  <si>
    <t>Summary of Material Savings</t>
  </si>
  <si>
    <t>Expenses related to implementation</t>
  </si>
  <si>
    <t>Recurring Material Savings</t>
  </si>
  <si>
    <t>Expenses</t>
  </si>
  <si>
    <t>What is the Expense for?</t>
  </si>
  <si>
    <t>One-Time Material Savings</t>
  </si>
  <si>
    <t>Material Expenses</t>
  </si>
  <si>
    <t>TOTAL Expenses</t>
  </si>
  <si>
    <t>Total: Material Savings</t>
  </si>
  <si>
    <t>Summary of Personnel Savings</t>
  </si>
  <si>
    <t>Total: Personnel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</si>
</sst>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2"/>
      <color indexed="10"/>
      <name val="Arial"/>
      <family val="2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4" fillId="0" borderId="7" xfId="0" applyFont="1" applyBorder="1"/>
    <xf numFmtId="0" fontId="4" fillId="0" borderId="10" xfId="0" applyFont="1" applyBorder="1"/>
    <xf numFmtId="0" fontId="4" fillId="0" borderId="10" xfId="0" applyFont="1" applyFill="1" applyBorder="1"/>
    <xf numFmtId="0" fontId="4" fillId="0" borderId="0" xfId="0" applyFont="1" applyFill="1"/>
    <xf numFmtId="0" fontId="4" fillId="0" borderId="13" xfId="0" applyFont="1" applyBorder="1"/>
    <xf numFmtId="0" fontId="5" fillId="0" borderId="0" xfId="0" applyFont="1" applyAlignment="1"/>
    <xf numFmtId="2" fontId="4" fillId="0" borderId="0" xfId="0" applyNumberFormat="1" applyFont="1"/>
    <xf numFmtId="0" fontId="5" fillId="0" borderId="0" xfId="0" applyFont="1"/>
    <xf numFmtId="2" fontId="5" fillId="0" borderId="0" xfId="0" applyNumberFormat="1" applyFont="1"/>
    <xf numFmtId="2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10" xfId="0" applyFont="1" applyBorder="1"/>
    <xf numFmtId="0" fontId="4" fillId="0" borderId="21" xfId="0" applyFont="1" applyBorder="1"/>
    <xf numFmtId="0" fontId="4" fillId="0" borderId="20" xfId="0" applyFont="1" applyBorder="1" applyAlignment="1">
      <alignment wrapText="1"/>
    </xf>
    <xf numFmtId="0" fontId="8" fillId="0" borderId="0" xfId="0" applyFont="1"/>
    <xf numFmtId="0" fontId="5" fillId="5" borderId="10" xfId="0" applyFont="1" applyFill="1" applyBorder="1"/>
    <xf numFmtId="0" fontId="5" fillId="5" borderId="17" xfId="0" applyFont="1" applyFill="1" applyBorder="1"/>
    <xf numFmtId="0" fontId="4" fillId="0" borderId="0" xfId="0" applyFont="1" applyBorder="1"/>
    <xf numFmtId="0" fontId="5" fillId="0" borderId="0" xfId="0" applyFont="1" applyFill="1" applyBorder="1"/>
    <xf numFmtId="44" fontId="4" fillId="0" borderId="0" xfId="0" applyNumberFormat="1" applyFont="1" applyFill="1" applyBorder="1"/>
    <xf numFmtId="44" fontId="5" fillId="0" borderId="0" xfId="1" applyFont="1" applyFill="1" applyBorder="1"/>
    <xf numFmtId="0" fontId="0" fillId="0" borderId="0" xfId="0" applyBorder="1"/>
    <xf numFmtId="0" fontId="5" fillId="0" borderId="0" xfId="0" applyFont="1" applyFill="1"/>
    <xf numFmtId="0" fontId="2" fillId="3" borderId="12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right"/>
    </xf>
    <xf numFmtId="0" fontId="7" fillId="7" borderId="34" xfId="0" applyFont="1" applyFill="1" applyBorder="1" applyAlignment="1">
      <alignment horizontal="left"/>
    </xf>
    <xf numFmtId="2" fontId="6" fillId="0" borderId="11" xfId="0" applyNumberFormat="1" applyFont="1" applyBorder="1" applyProtection="1">
      <protection locked="0"/>
    </xf>
    <xf numFmtId="2" fontId="6" fillId="0" borderId="11" xfId="0" applyNumberFormat="1" applyFont="1" applyBorder="1" applyProtection="1"/>
    <xf numFmtId="44" fontId="6" fillId="0" borderId="11" xfId="1" applyFont="1" applyBorder="1" applyProtection="1"/>
    <xf numFmtId="44" fontId="4" fillId="3" borderId="18" xfId="1" applyFont="1" applyFill="1" applyBorder="1" applyProtection="1">
      <protection locked="0"/>
    </xf>
    <xf numFmtId="44" fontId="4" fillId="4" borderId="18" xfId="1" applyFont="1" applyFill="1" applyBorder="1" applyProtection="1">
      <protection locked="0"/>
    </xf>
    <xf numFmtId="44" fontId="4" fillId="7" borderId="35" xfId="0" applyNumberFormat="1" applyFont="1" applyFill="1" applyBorder="1" applyProtection="1"/>
    <xf numFmtId="0" fontId="7" fillId="0" borderId="10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right"/>
      <protection locked="0"/>
    </xf>
    <xf numFmtId="0" fontId="7" fillId="0" borderId="10" xfId="0" applyFont="1" applyBorder="1" applyProtection="1">
      <protection locked="0"/>
    </xf>
    <xf numFmtId="44" fontId="4" fillId="0" borderId="12" xfId="1" applyFont="1" applyBorder="1" applyProtection="1"/>
    <xf numFmtId="44" fontId="4" fillId="0" borderId="19" xfId="1" applyFont="1" applyBorder="1" applyProtection="1"/>
    <xf numFmtId="44" fontId="4" fillId="0" borderId="12" xfId="0" applyNumberFormat="1" applyFont="1" applyBorder="1" applyProtection="1"/>
    <xf numFmtId="44" fontId="4" fillId="0" borderId="19" xfId="0" applyNumberFormat="1" applyFont="1" applyBorder="1" applyProtection="1"/>
    <xf numFmtId="44" fontId="3" fillId="6" borderId="28" xfId="0" applyNumberFormat="1" applyFont="1" applyFill="1" applyBorder="1" applyProtection="1"/>
    <xf numFmtId="0" fontId="0" fillId="3" borderId="12" xfId="0" applyFill="1" applyBorder="1" applyProtection="1">
      <protection locked="0"/>
    </xf>
    <xf numFmtId="0" fontId="5" fillId="5" borderId="37" xfId="0" applyFont="1" applyFill="1" applyBorder="1"/>
    <xf numFmtId="2" fontId="4" fillId="3" borderId="36" xfId="0" applyNumberFormat="1" applyFont="1" applyFill="1" applyBorder="1" applyProtection="1">
      <protection locked="0"/>
    </xf>
    <xf numFmtId="2" fontId="4" fillId="4" borderId="36" xfId="0" applyNumberFormat="1" applyFont="1" applyFill="1" applyBorder="1" applyProtection="1">
      <protection locked="0"/>
    </xf>
    <xf numFmtId="44" fontId="4" fillId="3" borderId="36" xfId="1" applyFont="1" applyFill="1" applyBorder="1" applyProtection="1">
      <protection locked="0"/>
    </xf>
    <xf numFmtId="44" fontId="4" fillId="4" borderId="36" xfId="1" applyFont="1" applyFill="1" applyBorder="1" applyProtection="1">
      <protection locked="0"/>
    </xf>
    <xf numFmtId="44" fontId="4" fillId="8" borderId="23" xfId="1" applyFont="1" applyFill="1" applyBorder="1" applyProtection="1"/>
    <xf numFmtId="44" fontId="4" fillId="8" borderId="18" xfId="0" applyNumberFormat="1" applyFont="1" applyFill="1" applyBorder="1" applyProtection="1"/>
    <xf numFmtId="2" fontId="4" fillId="8" borderId="38" xfId="0" applyNumberFormat="1" applyFont="1" applyFill="1" applyBorder="1"/>
    <xf numFmtId="44" fontId="4" fillId="8" borderId="11" xfId="1" applyFont="1" applyFill="1" applyBorder="1" applyProtection="1"/>
    <xf numFmtId="44" fontId="5" fillId="8" borderId="19" xfId="1" applyFont="1" applyFill="1" applyBorder="1" applyProtection="1"/>
    <xf numFmtId="44" fontId="4" fillId="8" borderId="39" xfId="0" applyNumberFormat="1" applyFont="1" applyFill="1" applyBorder="1" applyProtection="1"/>
    <xf numFmtId="44" fontId="4" fillId="8" borderId="18" xfId="1" applyFont="1" applyFill="1" applyBorder="1" applyProtection="1"/>
    <xf numFmtId="44" fontId="3" fillId="8" borderId="19" xfId="0" applyNumberFormat="1" applyFont="1" applyFill="1" applyBorder="1" applyProtection="1"/>
    <xf numFmtId="0" fontId="4" fillId="8" borderId="21" xfId="0" applyFont="1" applyFill="1" applyBorder="1"/>
    <xf numFmtId="10" fontId="5" fillId="8" borderId="12" xfId="2" applyNumberFormat="1" applyFont="1" applyFill="1" applyBorder="1" applyAlignment="1">
      <alignment horizontal="center"/>
    </xf>
    <xf numFmtId="2" fontId="4" fillId="8" borderId="18" xfId="0" applyNumberFormat="1" applyFont="1" applyFill="1" applyBorder="1" applyProtection="1"/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17" fontId="4" fillId="0" borderId="11" xfId="0" applyNumberFormat="1" applyFont="1" applyBorder="1" applyAlignment="1" applyProtection="1">
      <alignment horizontal="left"/>
      <protection locked="0"/>
    </xf>
    <xf numFmtId="17" fontId="4" fillId="0" borderId="12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12" xfId="0" applyFont="1" applyFill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8" borderId="12" xfId="0" applyFont="1" applyFill="1" applyBorder="1" applyAlignment="1">
      <alignment horizontal="center" wrapText="1"/>
    </xf>
    <xf numFmtId="10" fontId="5" fillId="8" borderId="12" xfId="2" applyNumberFormat="1" applyFont="1" applyFill="1" applyBorder="1" applyAlignment="1">
      <alignment horizontal="center" wrapText="1"/>
    </xf>
    <xf numFmtId="2" fontId="5" fillId="8" borderId="22" xfId="0" applyNumberFormat="1" applyFont="1" applyFill="1" applyBorder="1" applyAlignment="1">
      <alignment horizontal="center" wrapText="1"/>
    </xf>
    <xf numFmtId="2" fontId="5" fillId="8" borderId="24" xfId="0" applyNumberFormat="1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5" fillId="8" borderId="24" xfId="0" applyFont="1" applyFill="1" applyBorder="1" applyAlignment="1">
      <alignment horizontal="center" wrapText="1"/>
    </xf>
    <xf numFmtId="0" fontId="5" fillId="8" borderId="11" xfId="0" applyFont="1" applyFill="1" applyBorder="1" applyAlignment="1">
      <alignment horizontal="center" wrapText="1"/>
    </xf>
    <xf numFmtId="0" fontId="5" fillId="8" borderId="25" xfId="0" applyFont="1" applyFill="1" applyBorder="1" applyAlignment="1">
      <alignment horizontal="center" wrapText="1"/>
    </xf>
    <xf numFmtId="2" fontId="5" fillId="8" borderId="11" xfId="0" applyNumberFormat="1" applyFont="1" applyFill="1" applyBorder="1" applyAlignment="1">
      <alignment horizontal="center" wrapText="1"/>
    </xf>
    <xf numFmtId="44" fontId="4" fillId="3" borderId="18" xfId="1" applyFont="1" applyFill="1" applyBorder="1" applyAlignment="1" applyProtection="1">
      <alignment horizontal="center"/>
      <protection locked="0"/>
    </xf>
    <xf numFmtId="44" fontId="4" fillId="3" borderId="19" xfId="1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2" fontId="5" fillId="3" borderId="11" xfId="0" applyNumberFormat="1" applyFont="1" applyFill="1" applyBorder="1" applyAlignment="1">
      <alignment horizontal="center" wrapText="1"/>
    </xf>
    <xf numFmtId="2" fontId="5" fillId="3" borderId="14" xfId="0" applyNumberFormat="1" applyFont="1" applyFill="1" applyBorder="1" applyAlignment="1">
      <alignment horizontal="center" wrapText="1"/>
    </xf>
    <xf numFmtId="2" fontId="5" fillId="8" borderId="26" xfId="0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B14" sqref="B14:K14"/>
    </sheetView>
  </sheetViews>
  <sheetFormatPr defaultRowHeight="15" x14ac:dyDescent="0.2"/>
  <cols>
    <col min="1" max="1" width="34.140625" style="1" customWidth="1"/>
    <col min="2" max="4" width="20.7109375" style="1" customWidth="1"/>
    <col min="5" max="5" width="18" style="1" customWidth="1"/>
    <col min="6" max="6" width="7" style="1" customWidth="1"/>
    <col min="7" max="7" width="26" style="1" customWidth="1"/>
    <col min="8" max="9" width="20.7109375" style="1" customWidth="1"/>
    <col min="10" max="10" width="27.28515625" style="1" bestFit="1" customWidth="1"/>
    <col min="11" max="11" width="22.42578125" style="1" bestFit="1" customWidth="1"/>
    <col min="12" max="12" width="14.85546875" style="1" customWidth="1"/>
    <col min="13" max="13" width="11.5703125" style="1" bestFit="1" customWidth="1"/>
    <col min="14" max="14" width="15.7109375" style="1" bestFit="1" customWidth="1"/>
    <col min="15" max="15" width="22.42578125" style="1" bestFit="1" customWidth="1"/>
    <col min="16" max="16384" width="9.140625" style="1"/>
  </cols>
  <sheetData>
    <row r="1" spans="1:11" ht="15.75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15.75" thickBot="1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17.100000000000001" customHeight="1" x14ac:dyDescent="0.2">
      <c r="A3" s="2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9"/>
    </row>
    <row r="4" spans="1:11" ht="17.100000000000001" customHeight="1" x14ac:dyDescent="0.2">
      <c r="A4" s="3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5" spans="1:11" ht="16.5" customHeight="1" x14ac:dyDescent="0.2">
      <c r="A5" s="3" t="s">
        <v>4</v>
      </c>
      <c r="B5" s="72"/>
      <c r="C5" s="72"/>
      <c r="D5" s="72"/>
      <c r="E5" s="72"/>
      <c r="F5" s="72"/>
      <c r="G5" s="72"/>
      <c r="H5" s="72"/>
      <c r="I5" s="72"/>
      <c r="J5" s="72"/>
      <c r="K5" s="73"/>
    </row>
    <row r="6" spans="1:11" ht="17.100000000000001" customHeight="1" x14ac:dyDescent="0.2">
      <c r="A6" s="3" t="s">
        <v>5</v>
      </c>
      <c r="B6" s="60"/>
      <c r="C6" s="60"/>
      <c r="D6" s="60"/>
      <c r="E6" s="60"/>
      <c r="F6" s="60"/>
      <c r="G6" s="60"/>
      <c r="H6" s="60"/>
      <c r="I6" s="60"/>
      <c r="J6" s="60"/>
      <c r="K6" s="61"/>
    </row>
    <row r="7" spans="1:11" ht="17.100000000000001" customHeight="1" x14ac:dyDescent="0.2">
      <c r="A7" s="3" t="s">
        <v>6</v>
      </c>
      <c r="B7" s="60"/>
      <c r="C7" s="60"/>
      <c r="D7" s="60"/>
      <c r="E7" s="60"/>
      <c r="F7" s="60"/>
      <c r="G7" s="60"/>
      <c r="H7" s="60"/>
      <c r="I7" s="60"/>
      <c r="J7" s="60"/>
      <c r="K7" s="61"/>
    </row>
    <row r="8" spans="1:11" ht="17.100000000000001" customHeight="1" x14ac:dyDescent="0.2">
      <c r="A8" s="3" t="s">
        <v>7</v>
      </c>
      <c r="B8" s="60"/>
      <c r="C8" s="60"/>
      <c r="D8" s="60"/>
      <c r="E8" s="60"/>
      <c r="F8" s="60"/>
      <c r="G8" s="60"/>
      <c r="H8" s="60"/>
      <c r="I8" s="60"/>
      <c r="J8" s="60"/>
      <c r="K8" s="61"/>
    </row>
    <row r="9" spans="1:11" ht="17.100000000000001" customHeight="1" x14ac:dyDescent="0.2">
      <c r="A9" s="3" t="s">
        <v>8</v>
      </c>
      <c r="B9" s="60"/>
      <c r="C9" s="60"/>
      <c r="D9" s="60"/>
      <c r="E9" s="60"/>
      <c r="F9" s="60"/>
      <c r="G9" s="60"/>
      <c r="H9" s="60"/>
      <c r="I9" s="60"/>
      <c r="J9" s="60"/>
      <c r="K9" s="61"/>
    </row>
    <row r="10" spans="1:11" ht="17.100000000000001" customHeight="1" x14ac:dyDescent="0.2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7"/>
    </row>
    <row r="11" spans="1:11" s="5" customFormat="1" ht="17.100000000000001" customHeight="1" x14ac:dyDescent="0.2">
      <c r="A11" s="4" t="s">
        <v>9</v>
      </c>
      <c r="B11" s="78"/>
      <c r="C11" s="78"/>
      <c r="D11" s="78"/>
      <c r="E11" s="78"/>
      <c r="F11" s="78"/>
      <c r="G11" s="78"/>
      <c r="H11" s="78"/>
      <c r="I11" s="78"/>
      <c r="J11" s="78"/>
      <c r="K11" s="79"/>
    </row>
    <row r="12" spans="1:11" ht="17.100000000000001" customHeight="1" x14ac:dyDescent="0.2">
      <c r="A12" s="3" t="s">
        <v>10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11" ht="17.100000000000001" customHeight="1" x14ac:dyDescent="0.2">
      <c r="A13" s="3" t="s">
        <v>11</v>
      </c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1" ht="17.100000000000001" customHeight="1" x14ac:dyDescent="0.2">
      <c r="A14" s="6" t="s">
        <v>12</v>
      </c>
      <c r="B14" s="82"/>
      <c r="C14" s="83"/>
      <c r="D14" s="83"/>
      <c r="E14" s="83"/>
      <c r="F14" s="83"/>
      <c r="G14" s="83"/>
      <c r="H14" s="83"/>
      <c r="I14" s="83"/>
      <c r="J14" s="83"/>
      <c r="K14" s="84"/>
    </row>
    <row r="15" spans="1:11" ht="15.75" thickBot="1" x14ac:dyDescent="0.25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7"/>
    </row>
    <row r="16" spans="1:11" ht="17.100000000000001" customHeight="1" x14ac:dyDescent="0.2"/>
    <row r="17" spans="1:13" ht="15.75" x14ac:dyDescent="0.25">
      <c r="A17" s="88" t="s">
        <v>13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7"/>
      <c r="M17" s="7"/>
    </row>
    <row r="18" spans="1:13" ht="17.100000000000001" customHeight="1" x14ac:dyDescent="0.2">
      <c r="A18" s="74" t="s">
        <v>14</v>
      </c>
      <c r="B18" s="74"/>
      <c r="C18" s="30">
        <f>2080/12</f>
        <v>173.33333333333334</v>
      </c>
    </row>
    <row r="19" spans="1:13" ht="17.100000000000001" customHeight="1" x14ac:dyDescent="0.2">
      <c r="A19" s="74" t="s">
        <v>15</v>
      </c>
      <c r="B19" s="74"/>
      <c r="C19" s="29">
        <v>4.33</v>
      </c>
    </row>
    <row r="20" spans="1:13" ht="17.100000000000001" customHeight="1" x14ac:dyDescent="0.2">
      <c r="A20" s="74" t="s">
        <v>16</v>
      </c>
      <c r="B20" s="74"/>
      <c r="C20" s="31">
        <v>50</v>
      </c>
      <c r="D20" s="8"/>
      <c r="E20" s="8"/>
    </row>
    <row r="21" spans="1:13" ht="17.100000000000001" customHeight="1" x14ac:dyDescent="0.2">
      <c r="A21" s="74" t="s">
        <v>17</v>
      </c>
      <c r="B21" s="74"/>
      <c r="C21" s="31">
        <v>100</v>
      </c>
      <c r="D21" s="8"/>
      <c r="E21" s="8"/>
    </row>
    <row r="22" spans="1:13" ht="16.5" thickBot="1" x14ac:dyDescent="0.3">
      <c r="A22" s="9"/>
      <c r="B22" s="10"/>
      <c r="C22" s="8"/>
      <c r="D22" s="8"/>
      <c r="E22" s="8"/>
    </row>
    <row r="23" spans="1:13" ht="15.75" x14ac:dyDescent="0.25">
      <c r="A23" s="89" t="s">
        <v>18</v>
      </c>
      <c r="B23" s="90"/>
      <c r="C23" s="90"/>
      <c r="D23" s="90"/>
      <c r="E23" s="91"/>
      <c r="F23" s="11"/>
      <c r="G23" s="89" t="s">
        <v>19</v>
      </c>
      <c r="H23" s="90"/>
      <c r="I23" s="90"/>
      <c r="J23" s="90"/>
      <c r="K23" s="91"/>
      <c r="L23" s="11"/>
    </row>
    <row r="24" spans="1:13" ht="17.100000000000001" customHeight="1" x14ac:dyDescent="0.2">
      <c r="A24" s="92" t="s">
        <v>20</v>
      </c>
      <c r="B24" s="93"/>
      <c r="C24" s="93"/>
      <c r="D24" s="93"/>
      <c r="E24" s="94"/>
      <c r="F24" s="12"/>
      <c r="G24" s="92" t="s">
        <v>21</v>
      </c>
      <c r="H24" s="93"/>
      <c r="I24" s="93"/>
      <c r="J24" s="93"/>
      <c r="K24" s="94"/>
      <c r="L24" s="13"/>
    </row>
    <row r="25" spans="1:13" ht="15.75" x14ac:dyDescent="0.25">
      <c r="A25" s="14" t="s">
        <v>22</v>
      </c>
      <c r="B25" s="97" t="s">
        <v>23</v>
      </c>
      <c r="C25" s="99" t="s">
        <v>24</v>
      </c>
      <c r="D25" s="101" t="s">
        <v>25</v>
      </c>
      <c r="E25" s="15"/>
      <c r="G25" s="14" t="s">
        <v>26</v>
      </c>
      <c r="H25" s="97" t="s">
        <v>27</v>
      </c>
      <c r="I25" s="99" t="s">
        <v>28</v>
      </c>
      <c r="J25" s="101" t="s">
        <v>29</v>
      </c>
      <c r="K25" s="57"/>
    </row>
    <row r="26" spans="1:13" ht="16.5" thickBot="1" x14ac:dyDescent="0.3">
      <c r="A26" s="16"/>
      <c r="B26" s="98"/>
      <c r="C26" s="100"/>
      <c r="D26" s="101"/>
      <c r="E26" s="15"/>
      <c r="F26" s="17"/>
      <c r="G26" s="16"/>
      <c r="H26" s="98"/>
      <c r="I26" s="100"/>
      <c r="J26" s="102"/>
      <c r="K26" s="95" t="s">
        <v>30</v>
      </c>
    </row>
    <row r="27" spans="1:13" ht="16.5" thickBot="1" x14ac:dyDescent="0.3">
      <c r="A27" s="44" t="s">
        <v>31</v>
      </c>
      <c r="B27" s="45"/>
      <c r="C27" s="46"/>
      <c r="D27" s="51">
        <f>B27-C27</f>
        <v>0</v>
      </c>
      <c r="E27" s="96" t="s">
        <v>32</v>
      </c>
      <c r="G27" s="44" t="s">
        <v>33</v>
      </c>
      <c r="H27" s="47"/>
      <c r="I27" s="48"/>
      <c r="J27" s="51">
        <f>H27-I27</f>
        <v>0</v>
      </c>
      <c r="K27" s="95"/>
    </row>
    <row r="28" spans="1:13" ht="16.5" thickBot="1" x14ac:dyDescent="0.3">
      <c r="A28" s="18" t="s">
        <v>34</v>
      </c>
      <c r="B28" s="49">
        <f>B27*C20</f>
        <v>0</v>
      </c>
      <c r="C28" s="49">
        <f>C27*C20</f>
        <v>0</v>
      </c>
      <c r="D28" s="52">
        <f>D27*C20</f>
        <v>0</v>
      </c>
      <c r="E28" s="96"/>
      <c r="G28" s="19" t="s">
        <v>35</v>
      </c>
      <c r="H28" s="54">
        <f>H27*12</f>
        <v>0</v>
      </c>
      <c r="I28" s="54">
        <f>I27*12</f>
        <v>0</v>
      </c>
      <c r="J28" s="55">
        <f>J27*12</f>
        <v>0</v>
      </c>
      <c r="K28" s="56">
        <f>J28</f>
        <v>0</v>
      </c>
    </row>
    <row r="29" spans="1:13" ht="16.5" thickBot="1" x14ac:dyDescent="0.3">
      <c r="A29" s="19" t="s">
        <v>35</v>
      </c>
      <c r="B29" s="50">
        <f>B28*12</f>
        <v>0</v>
      </c>
      <c r="C29" s="50">
        <f>C28*12</f>
        <v>0</v>
      </c>
      <c r="D29" s="50">
        <f>D28*12</f>
        <v>0</v>
      </c>
      <c r="E29" s="53">
        <f>D29</f>
        <v>0</v>
      </c>
    </row>
    <row r="30" spans="1:13" ht="15.75" x14ac:dyDescent="0.25">
      <c r="E30" s="9"/>
    </row>
    <row r="31" spans="1:13" ht="15.75" thickBot="1" x14ac:dyDescent="0.25"/>
    <row r="32" spans="1:13" ht="15.75" x14ac:dyDescent="0.25">
      <c r="A32" s="89" t="s">
        <v>36</v>
      </c>
      <c r="B32" s="90"/>
      <c r="C32" s="90"/>
      <c r="D32" s="90"/>
      <c r="E32" s="91"/>
      <c r="G32" s="89" t="s">
        <v>37</v>
      </c>
      <c r="H32" s="90"/>
      <c r="I32" s="90"/>
      <c r="J32" s="90"/>
      <c r="K32" s="91"/>
    </row>
    <row r="33" spans="1:12" ht="17.100000000000001" customHeight="1" x14ac:dyDescent="0.2">
      <c r="A33" s="92" t="s">
        <v>38</v>
      </c>
      <c r="B33" s="93"/>
      <c r="C33" s="93"/>
      <c r="D33" s="93"/>
      <c r="E33" s="94"/>
      <c r="G33" s="92" t="s">
        <v>39</v>
      </c>
      <c r="H33" s="93"/>
      <c r="I33" s="93"/>
      <c r="J33" s="93"/>
      <c r="K33" s="94"/>
    </row>
    <row r="34" spans="1:12" ht="15.75" x14ac:dyDescent="0.25">
      <c r="A34" s="14" t="s">
        <v>40</v>
      </c>
      <c r="B34" s="117" t="s">
        <v>23</v>
      </c>
      <c r="C34" s="99" t="s">
        <v>24</v>
      </c>
      <c r="D34" s="101" t="s">
        <v>25</v>
      </c>
      <c r="E34" s="15"/>
      <c r="G34" s="14" t="s">
        <v>26</v>
      </c>
      <c r="H34" s="103" t="s">
        <v>41</v>
      </c>
      <c r="I34" s="101" t="s">
        <v>42</v>
      </c>
      <c r="J34" s="101" t="s">
        <v>43</v>
      </c>
      <c r="K34" s="57"/>
    </row>
    <row r="35" spans="1:12" ht="16.5" thickBot="1" x14ac:dyDescent="0.3">
      <c r="A35" s="16"/>
      <c r="B35" s="98"/>
      <c r="C35" s="100"/>
      <c r="D35" s="99"/>
      <c r="E35" s="15"/>
      <c r="G35" s="16"/>
      <c r="H35" s="103"/>
      <c r="I35" s="101"/>
      <c r="J35" s="101"/>
      <c r="K35" s="58" t="s">
        <v>44</v>
      </c>
    </row>
    <row r="36" spans="1:12" ht="16.5" thickBot="1" x14ac:dyDescent="0.3">
      <c r="A36" s="44" t="s">
        <v>45</v>
      </c>
      <c r="B36" s="45"/>
      <c r="C36" s="46"/>
      <c r="D36" s="51">
        <f>B36-C36</f>
        <v>0</v>
      </c>
      <c r="E36" s="96" t="s">
        <v>32</v>
      </c>
      <c r="G36" s="19" t="s">
        <v>46</v>
      </c>
      <c r="H36" s="32"/>
      <c r="I36" s="33"/>
      <c r="J36" s="59">
        <f>H36-I36</f>
        <v>0</v>
      </c>
      <c r="K36" s="53">
        <f>J36</f>
        <v>0</v>
      </c>
    </row>
    <row r="37" spans="1:12" ht="15.75" x14ac:dyDescent="0.25">
      <c r="A37" s="18" t="s">
        <v>34</v>
      </c>
      <c r="B37" s="49">
        <f>B36*C21</f>
        <v>0</v>
      </c>
      <c r="C37" s="49">
        <f>C36*C21</f>
        <v>0</v>
      </c>
      <c r="D37" s="52">
        <f>D36*C21</f>
        <v>0</v>
      </c>
      <c r="E37" s="96"/>
    </row>
    <row r="38" spans="1:12" ht="16.5" thickBot="1" x14ac:dyDescent="0.3">
      <c r="A38" s="19" t="s">
        <v>35</v>
      </c>
      <c r="B38" s="50">
        <f>B37*12</f>
        <v>0</v>
      </c>
      <c r="C38" s="50">
        <f>C37*12</f>
        <v>0</v>
      </c>
      <c r="D38" s="50">
        <f>D37*12</f>
        <v>0</v>
      </c>
      <c r="E38" s="53">
        <f>D38</f>
        <v>0</v>
      </c>
      <c r="K38" s="20"/>
      <c r="L38" s="9"/>
    </row>
    <row r="39" spans="1:12" s="5" customFormat="1" ht="16.5" thickBot="1" x14ac:dyDescent="0.3">
      <c r="A39" s="21"/>
      <c r="B39" s="22"/>
      <c r="C39" s="22"/>
      <c r="D39" s="22"/>
      <c r="E39" s="23"/>
      <c r="I39"/>
      <c r="J39"/>
      <c r="K39" s="24"/>
      <c r="L39" s="25"/>
    </row>
    <row r="40" spans="1:12" ht="16.5" thickBot="1" x14ac:dyDescent="0.3">
      <c r="A40" s="108" t="s">
        <v>47</v>
      </c>
      <c r="B40" s="109"/>
      <c r="D40" s="28" t="s">
        <v>55</v>
      </c>
      <c r="G40" s="89" t="s">
        <v>48</v>
      </c>
      <c r="H40" s="90"/>
      <c r="I40" s="90"/>
      <c r="J40" s="91"/>
      <c r="K40"/>
    </row>
    <row r="41" spans="1:12" ht="16.5" thickBot="1" x14ac:dyDescent="0.3">
      <c r="A41" s="110" t="s">
        <v>49</v>
      </c>
      <c r="B41" s="111"/>
      <c r="C41" s="20"/>
      <c r="D41" s="34">
        <f>H44</f>
        <v>0</v>
      </c>
      <c r="G41" s="112" t="s">
        <v>50</v>
      </c>
      <c r="H41" s="113"/>
      <c r="I41" s="113"/>
      <c r="J41" s="114"/>
      <c r="K41"/>
    </row>
    <row r="42" spans="1:12" ht="15.75" x14ac:dyDescent="0.25">
      <c r="A42" s="35" t="s">
        <v>51</v>
      </c>
      <c r="B42" s="38">
        <f>(K28)</f>
        <v>0</v>
      </c>
      <c r="C42" s="20"/>
      <c r="G42" s="14" t="s">
        <v>26</v>
      </c>
      <c r="H42" s="115" t="s">
        <v>52</v>
      </c>
      <c r="I42" s="116"/>
      <c r="J42" s="26" t="s">
        <v>53</v>
      </c>
      <c r="K42" s="24"/>
      <c r="L42" s="20"/>
    </row>
    <row r="43" spans="1:12" ht="15.75" x14ac:dyDescent="0.25">
      <c r="A43" s="35" t="s">
        <v>54</v>
      </c>
      <c r="B43" s="38">
        <f>K36</f>
        <v>0</v>
      </c>
      <c r="C43" s="20"/>
      <c r="G43" s="16"/>
      <c r="H43" s="115"/>
      <c r="I43" s="116"/>
      <c r="J43" s="43"/>
      <c r="K43"/>
    </row>
    <row r="44" spans="1:12" ht="16.5" thickBot="1" x14ac:dyDescent="0.3">
      <c r="A44" s="36" t="s">
        <v>57</v>
      </c>
      <c r="B44" s="39">
        <f>B42+B43-D41</f>
        <v>0</v>
      </c>
      <c r="C44" s="20"/>
      <c r="G44" s="19" t="s">
        <v>56</v>
      </c>
      <c r="H44" s="104"/>
      <c r="I44" s="105"/>
      <c r="J44"/>
      <c r="K44" s="24"/>
    </row>
    <row r="45" spans="1:12" ht="15.75" x14ac:dyDescent="0.25">
      <c r="A45" s="106" t="s">
        <v>58</v>
      </c>
      <c r="B45" s="107"/>
      <c r="C45" s="20"/>
      <c r="D45" s="20"/>
      <c r="I45"/>
      <c r="K45"/>
    </row>
    <row r="46" spans="1:12" x14ac:dyDescent="0.2">
      <c r="A46" s="37" t="s">
        <v>22</v>
      </c>
      <c r="B46" s="40">
        <f>(E29)</f>
        <v>0</v>
      </c>
      <c r="C46" s="20"/>
      <c r="D46" s="20"/>
    </row>
    <row r="47" spans="1:12" ht="17.100000000000001" customHeight="1" x14ac:dyDescent="0.2">
      <c r="A47" s="37" t="s">
        <v>40</v>
      </c>
      <c r="B47" s="40">
        <f>(E38)</f>
        <v>0</v>
      </c>
      <c r="C47" s="20"/>
      <c r="D47" s="20"/>
    </row>
    <row r="48" spans="1:12" ht="16.5" thickBot="1" x14ac:dyDescent="0.3">
      <c r="A48" s="36" t="s">
        <v>59</v>
      </c>
      <c r="B48" s="41">
        <f>SUM(B46:B47)</f>
        <v>0</v>
      </c>
      <c r="C48" s="20"/>
      <c r="D48" s="20"/>
      <c r="G48"/>
    </row>
    <row r="49" spans="1:4" ht="16.5" thickBot="1" x14ac:dyDescent="0.3">
      <c r="A49" s="27" t="s">
        <v>44</v>
      </c>
      <c r="B49" s="42">
        <f>B44+B48</f>
        <v>0</v>
      </c>
      <c r="C49" s="20"/>
      <c r="D49" s="20"/>
    </row>
  </sheetData>
  <mergeCells count="50">
    <mergeCell ref="H34:H35"/>
    <mergeCell ref="I34:I35"/>
    <mergeCell ref="H44:I44"/>
    <mergeCell ref="A45:B45"/>
    <mergeCell ref="E36:E37"/>
    <mergeCell ref="A40:B40"/>
    <mergeCell ref="G40:J40"/>
    <mergeCell ref="A41:B41"/>
    <mergeCell ref="G41:J41"/>
    <mergeCell ref="H42:I43"/>
    <mergeCell ref="J34:J35"/>
    <mergeCell ref="B34:B35"/>
    <mergeCell ref="C34:C35"/>
    <mergeCell ref="D34:D35"/>
    <mergeCell ref="K26:K27"/>
    <mergeCell ref="E27:E28"/>
    <mergeCell ref="A32:E32"/>
    <mergeCell ref="G32:K32"/>
    <mergeCell ref="A33:E33"/>
    <mergeCell ref="G33:K33"/>
    <mergeCell ref="B25:B26"/>
    <mergeCell ref="C25:C26"/>
    <mergeCell ref="D25:D26"/>
    <mergeCell ref="H25:H26"/>
    <mergeCell ref="I25:I26"/>
    <mergeCell ref="J25:J26"/>
    <mergeCell ref="A20:B20"/>
    <mergeCell ref="A21:B21"/>
    <mergeCell ref="A23:E23"/>
    <mergeCell ref="G23:K23"/>
    <mergeCell ref="A24:E24"/>
    <mergeCell ref="G24:K24"/>
    <mergeCell ref="A19:B19"/>
    <mergeCell ref="B7:K7"/>
    <mergeCell ref="B8:K8"/>
    <mergeCell ref="B9:K9"/>
    <mergeCell ref="A10:K10"/>
    <mergeCell ref="B11:K11"/>
    <mergeCell ref="B12:K12"/>
    <mergeCell ref="B13:K13"/>
    <mergeCell ref="B14:K14"/>
    <mergeCell ref="A15:K15"/>
    <mergeCell ref="A17:K17"/>
    <mergeCell ref="A18:B18"/>
    <mergeCell ref="B6:K6"/>
    <mergeCell ref="A1:K1"/>
    <mergeCell ref="A2:K2"/>
    <mergeCell ref="B3:K3"/>
    <mergeCell ref="B4:K4"/>
    <mergeCell ref="B5:K5"/>
  </mergeCells>
  <dataValidations count="25">
    <dataValidation type="list" allowBlank="1" showInputMessage="1" showErrorMessage="1" promptTitle="ITS Involved? " prompt="Did ITS assist in creating a solution? " sqref="B14:K14">
      <formula1>"Yes ITS was involved, No ITS was not involved"</formula1>
    </dataValidation>
    <dataValidation type="list" allowBlank="1" showInputMessage="1" showErrorMessage="1" promptTitle="Expense? " prompt="Select the Expense" sqref="J43">
      <formula1>"Technology, Equipment, Vehicle, Facility Move, Other"</formula1>
    </dataValidation>
    <dataValidation type="list" allowBlank="1" showInputMessage="1" showErrorMessage="1" promptTitle="Risk Management" prompt="Select a Risk from the list." sqref="B13">
      <formula1>"Financial Risk, Service Delivery/Operational Risk, HR Risk, Strategic Risk, Reputational Risk, Legal/Compliance Risk, Technology/Privacy Risk, Governance Risk, Physical Security or Hazard Risk"</formula1>
    </dataValidation>
    <dataValidation allowBlank="1" showInputMessage="1" showErrorMessage="1" prompt="Input the total actual cost of one-time costs here." sqref="I36"/>
    <dataValidation allowBlank="1" showInputMessage="1" showErrorMessage="1" prompt="Total of all current one-time costs added together" sqref="H44"/>
    <dataValidation allowBlank="1" showInputMessage="1" showErrorMessage="1" prompt="Multiply the estimated hours saved by $100 an hr to get value saved." sqref="D37"/>
    <dataValidation allowBlank="1" showInputMessage="1" showErrorMessage="1" prompt="Multiply estimated Future state total monthly hours by $100" sqref="C37"/>
    <dataValidation allowBlank="1" showInputMessage="1" showErrorMessage="1" prompt="Multiply Total Hours by MPP rate: $100 hr to get monthly value" sqref="B37"/>
    <dataValidation allowBlank="1" showInputMessage="1" showErrorMessage="1" prompt="Estimated total savings multiplied by 12 to get Annual Estimated Savings" sqref="J28"/>
    <dataValidation allowBlank="1" showInputMessage="1" showErrorMessage="1" prompt="Estimated total monthly costs multiplied by 12 to get annualized estimate." sqref="I28"/>
    <dataValidation allowBlank="1" showInputMessage="1" showErrorMessage="1" prompt="Input the estimated total of monthly cost when changes are implemented here " sqref="I27"/>
    <dataValidation allowBlank="1" showInputMessage="1" showErrorMessage="1" prompt="total of monthly reoccurring payments multiplied by 12 to get annualized cost" sqref="H28"/>
    <dataValidation allowBlank="1" showInputMessage="1" showErrorMessage="1" prompt="Input the total cost of monthly reoccurring costs here" sqref="H27"/>
    <dataValidation allowBlank="1" showInputMessage="1" showErrorMessage="1" prompt="Multiply the estimated hours saved by $50 an hr to get value saved." sqref="D28"/>
    <dataValidation allowBlank="1" showInputMessage="1" showErrorMessage="1" prompt="Multiply estimated future monthly value by 12 to get estimated annualized cost." sqref="C29:D29 D38:D39"/>
    <dataValidation allowBlank="1" showInputMessage="1" showErrorMessage="1" prompt="Multiply estimated Future state total monthly hours by $50" sqref="C28"/>
    <dataValidation allowBlank="1" showInputMessage="1" showErrorMessage="1" prompt="Multiply Monthly Value by 12 to get Annualized Projection" sqref="B29 B38:C39"/>
    <dataValidation allowBlank="1" showInputMessage="1" showErrorMessage="1" prompt="Multiply Total Hours by $50 hr to get monthly value" sqref="B28"/>
    <dataValidation type="list" allowBlank="1" showInputMessage="1" showErrorMessage="1" sqref="B12">
      <formula1>"Kaizen, Just Do It"</formula1>
    </dataValidation>
    <dataValidation type="list" allowBlank="1" showInputMessage="1" showErrorMessage="1" promptTitle="Strategic Initiative" prompt="Please select a Strategic Initiative." sqref="B11">
      <formula1>"Educational Excellence, Student Success, Inclusive Excellence, Capacity and Sustainability"</formula1>
    </dataValidation>
    <dataValidation type="list" allowBlank="1" showInputMessage="1" showErrorMessage="1" promptTitle="Date: Month and Year" prompt="Select Date, Month and Year" sqref="B4:K4">
      <formula1>"Jul-2019, Aug-2019, Sep-2019, Oct-2019, Nov-2019, Dec-2019, Jan-2020, Feb-2020, Mar-2020, Apr-2020, May-2020, Jun-2020"</formula1>
    </dataValidation>
    <dataValidation allowBlank="1" showInputMessage="1" showErrorMessage="1" promptTitle="Input Current State Hours " prompt="Input current state hours per month here" sqref="B27 B36"/>
    <dataValidation allowBlank="1" showInputMessage="1" showErrorMessage="1" promptTitle="Input Future State Hours" prompt="Input future state hours per month here" sqref="C27 C36"/>
    <dataValidation allowBlank="1" showInputMessage="1" showErrorMessage="1" prompt="Input the total of all current one-time costs added together here." sqref="H36"/>
    <dataValidation type="list" allowBlank="1" showInputMessage="1" showErrorMessage="1" promptTitle="Select Division" prompt="Please Select your Division" sqref="B6:K6">
      <formula1>"AA, BFA, OTP, SA, UA"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 Channel Islands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CSUCI User</dc:creator>
  <cp:lastModifiedBy>Administrator</cp:lastModifiedBy>
  <dcterms:created xsi:type="dcterms:W3CDTF">2018-10-29T18:12:46Z</dcterms:created>
  <dcterms:modified xsi:type="dcterms:W3CDTF">2019-09-06T20:51:00Z</dcterms:modified>
</cp:coreProperties>
</file>