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kirk.england\CSUCI\Academic Planning and Budgeting - Documents\General\FY 2023 Planning and Budget\Planning Documents\"/>
    </mc:Choice>
  </mc:AlternateContent>
  <xr:revisionPtr revIDLastSave="0" documentId="13_ncr:1_{9DFC70D3-261C-4DF9-B37E-D13AEB0A2F9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Drop Down Box " sheetId="19" state="hidden" r:id="rId1"/>
    <sheet name="STEP 1 Salaries &amp; Benefits " sheetId="12" r:id="rId2"/>
    <sheet name=" STEP 2 Sal,Ben,G&amp;S, and T" sheetId="17" r:id="rId3"/>
    <sheet name="Notes to Budget Build" sheetId="15" r:id="rId4"/>
  </sheets>
  <definedNames>
    <definedName name="_xlnm.Print_Area" localSheetId="2">' STEP 2 Sal,Ben,G&amp;S, and T'!$A$1:$F$27</definedName>
    <definedName name="_xlnm.Print_Titles" localSheetId="1">'STEP 1 Salaries &amp; Benefits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2" l="1"/>
  <c r="G29" i="12"/>
  <c r="G28" i="12"/>
  <c r="G27" i="12"/>
  <c r="G26" i="12"/>
  <c r="G25" i="12"/>
  <c r="G24" i="12"/>
  <c r="G23" i="12"/>
  <c r="G22" i="12"/>
  <c r="G21" i="12"/>
  <c r="G17" i="12"/>
  <c r="G16" i="12"/>
  <c r="G15" i="12"/>
  <c r="G14" i="12"/>
  <c r="G13" i="12"/>
  <c r="G12" i="12"/>
  <c r="G11" i="12"/>
  <c r="G10" i="12"/>
  <c r="G9" i="12"/>
  <c r="G8" i="12"/>
  <c r="C41" i="12"/>
  <c r="C40" i="12"/>
  <c r="F40" i="12" s="1"/>
  <c r="G40" i="12" s="1"/>
  <c r="C39" i="12"/>
  <c r="C38" i="12"/>
  <c r="C37" i="12"/>
  <c r="C36" i="12"/>
  <c r="C35" i="12"/>
  <c r="F35" i="12" s="1"/>
  <c r="G35" i="12" s="1"/>
  <c r="C34" i="12"/>
  <c r="F34" i="12" s="1"/>
  <c r="F36" i="12"/>
  <c r="G36" i="12" s="1"/>
  <c r="F39" i="12"/>
  <c r="G39" i="12" s="1"/>
  <c r="F38" i="12"/>
  <c r="G38" i="12" s="1"/>
  <c r="C31" i="12"/>
  <c r="F41" i="12"/>
  <c r="G41" i="12" s="1"/>
  <c r="F37" i="12"/>
  <c r="G37" i="12" s="1"/>
  <c r="G34" i="12" l="1"/>
  <c r="H34" i="12" s="1"/>
  <c r="C42" i="12"/>
  <c r="L42" i="12"/>
  <c r="G7" i="17" s="1"/>
  <c r="K42" i="12"/>
  <c r="J42" i="12"/>
  <c r="M41" i="12"/>
  <c r="M40" i="12"/>
  <c r="N40" i="12" s="1"/>
  <c r="O40" i="12" s="1"/>
  <c r="M39" i="12"/>
  <c r="N39" i="12" s="1"/>
  <c r="O39" i="12" s="1"/>
  <c r="M38" i="12"/>
  <c r="N38" i="12" s="1"/>
  <c r="M37" i="12"/>
  <c r="N37" i="12" s="1"/>
  <c r="M36" i="12"/>
  <c r="M35" i="12"/>
  <c r="N35" i="12" s="1"/>
  <c r="O35" i="12" s="1"/>
  <c r="M34" i="12"/>
  <c r="N34" i="12" s="1"/>
  <c r="O34" i="12" s="1"/>
  <c r="L31" i="12"/>
  <c r="G6" i="17" s="1"/>
  <c r="K31" i="12"/>
  <c r="J31" i="12"/>
  <c r="M30" i="12"/>
  <c r="N30" i="12" s="1"/>
  <c r="M29" i="12"/>
  <c r="N29" i="12" s="1"/>
  <c r="M28" i="12"/>
  <c r="M27" i="12"/>
  <c r="N27" i="12" s="1"/>
  <c r="O27" i="12" s="1"/>
  <c r="M26" i="12"/>
  <c r="N26" i="12" s="1"/>
  <c r="O26" i="12" s="1"/>
  <c r="M25" i="12"/>
  <c r="M24" i="12"/>
  <c r="N24" i="12" s="1"/>
  <c r="O24" i="12" s="1"/>
  <c r="M23" i="12"/>
  <c r="N23" i="12" s="1"/>
  <c r="O23" i="12" s="1"/>
  <c r="M22" i="12"/>
  <c r="M21" i="12"/>
  <c r="L18" i="12"/>
  <c r="G5" i="17" s="1"/>
  <c r="K18" i="12"/>
  <c r="J18" i="12"/>
  <c r="M17" i="12"/>
  <c r="N17" i="12" s="1"/>
  <c r="O17" i="12" s="1"/>
  <c r="M16" i="12"/>
  <c r="M15" i="12"/>
  <c r="N15" i="12" s="1"/>
  <c r="O15" i="12" s="1"/>
  <c r="M14" i="12"/>
  <c r="N14" i="12" s="1"/>
  <c r="O14" i="12" s="1"/>
  <c r="M13" i="12"/>
  <c r="M12" i="12"/>
  <c r="M11" i="12"/>
  <c r="M10" i="12"/>
  <c r="N10" i="12" s="1"/>
  <c r="O10" i="12" s="1"/>
  <c r="M9" i="12"/>
  <c r="N9" i="12" s="1"/>
  <c r="O9" i="12" s="1"/>
  <c r="M8" i="12"/>
  <c r="H37" i="12"/>
  <c r="F23" i="12"/>
  <c r="F24" i="12"/>
  <c r="F25" i="12"/>
  <c r="F26" i="12"/>
  <c r="F27" i="12"/>
  <c r="F11" i="12"/>
  <c r="F12" i="12"/>
  <c r="F13" i="12"/>
  <c r="F14" i="12"/>
  <c r="F15" i="12"/>
  <c r="H25" i="12" l="1"/>
  <c r="H15" i="12"/>
  <c r="N21" i="12"/>
  <c r="O21" i="12" s="1"/>
  <c r="H12" i="12"/>
  <c r="H14" i="12"/>
  <c r="H35" i="12"/>
  <c r="M42" i="12"/>
  <c r="I7" i="17" s="1"/>
  <c r="O37" i="12"/>
  <c r="O29" i="12"/>
  <c r="O30" i="12"/>
  <c r="N12" i="12"/>
  <c r="O12" i="12" s="1"/>
  <c r="M31" i="12"/>
  <c r="I6" i="17" s="1"/>
  <c r="N22" i="12"/>
  <c r="O22" i="12" s="1"/>
  <c r="O38" i="12"/>
  <c r="N13" i="12"/>
  <c r="O13" i="12" s="1"/>
  <c r="N8" i="12"/>
  <c r="N16" i="12"/>
  <c r="O16" i="12" s="1"/>
  <c r="M18" i="12"/>
  <c r="I5" i="17" s="1"/>
  <c r="N25" i="12"/>
  <c r="O25" i="12" s="1"/>
  <c r="N41" i="12"/>
  <c r="O41" i="12" s="1"/>
  <c r="N11" i="12"/>
  <c r="O11" i="12" s="1"/>
  <c r="N28" i="12"/>
  <c r="O28" i="12" s="1"/>
  <c r="N36" i="12"/>
  <c r="O36" i="12" s="1"/>
  <c r="H36" i="12"/>
  <c r="H11" i="12"/>
  <c r="H39" i="12"/>
  <c r="H38" i="12"/>
  <c r="H24" i="12"/>
  <c r="H23" i="12"/>
  <c r="H27" i="12"/>
  <c r="H26" i="12"/>
  <c r="H13" i="12"/>
  <c r="N31" i="12" l="1"/>
  <c r="O31" i="12"/>
  <c r="O42" i="12"/>
  <c r="N18" i="12"/>
  <c r="N42" i="12"/>
  <c r="O8" i="12"/>
  <c r="O18" i="12" s="1"/>
  <c r="I8" i="17" l="1"/>
  <c r="J13" i="17"/>
  <c r="J12" i="17"/>
  <c r="J11" i="17"/>
  <c r="J10" i="17"/>
  <c r="J19" i="17"/>
  <c r="J18" i="17"/>
  <c r="J17" i="17"/>
  <c r="J16" i="17"/>
  <c r="J15" i="17"/>
  <c r="E19" i="17"/>
  <c r="E18" i="17"/>
  <c r="E17" i="17"/>
  <c r="E16" i="17"/>
  <c r="E15" i="17"/>
  <c r="E11" i="17"/>
  <c r="E12" i="17"/>
  <c r="E13" i="17"/>
  <c r="E10" i="17"/>
  <c r="J20" i="17" l="1"/>
  <c r="I20" i="17"/>
  <c r="H20" i="17"/>
  <c r="E20" i="17"/>
  <c r="D20" i="17"/>
  <c r="C20" i="17"/>
  <c r="J14" i="17"/>
  <c r="I14" i="17"/>
  <c r="H14" i="17"/>
  <c r="E14" i="17"/>
  <c r="D14" i="17"/>
  <c r="C14" i="17"/>
  <c r="H9" i="17"/>
  <c r="C22" i="17" l="1"/>
  <c r="H22" i="17"/>
  <c r="D42" i="12" l="1"/>
  <c r="B7" i="17" s="1"/>
  <c r="F30" i="12"/>
  <c r="F29" i="12"/>
  <c r="F28" i="12"/>
  <c r="F22" i="12"/>
  <c r="F21" i="12"/>
  <c r="D31" i="12"/>
  <c r="E31" i="12" l="1"/>
  <c r="B6" i="17" s="1"/>
  <c r="H29" i="12"/>
  <c r="H41" i="12"/>
  <c r="F42" i="12"/>
  <c r="D7" i="17" s="1"/>
  <c r="G42" i="12"/>
  <c r="H40" i="12"/>
  <c r="F31" i="12"/>
  <c r="D6" i="17" s="1"/>
  <c r="H21" i="12"/>
  <c r="H22" i="12"/>
  <c r="H30" i="12"/>
  <c r="H28" i="12"/>
  <c r="E18" i="12"/>
  <c r="B5" i="17" s="1"/>
  <c r="D18" i="12"/>
  <c r="C18" i="12"/>
  <c r="F17" i="12"/>
  <c r="F16" i="12"/>
  <c r="F10" i="12"/>
  <c r="F9" i="12"/>
  <c r="F8" i="12"/>
  <c r="J6" i="17" l="1"/>
  <c r="E6" i="17"/>
  <c r="J7" i="17"/>
  <c r="E7" i="17"/>
  <c r="F18" i="12"/>
  <c r="D5" i="17" s="1"/>
  <c r="H10" i="12"/>
  <c r="H42" i="12"/>
  <c r="G31" i="12"/>
  <c r="H31" i="12"/>
  <c r="H9" i="12"/>
  <c r="H17" i="12"/>
  <c r="H16" i="12"/>
  <c r="J5" i="17" l="1"/>
  <c r="E5" i="17"/>
  <c r="H8" i="12"/>
  <c r="H18" i="12" s="1"/>
  <c r="G18" i="12"/>
  <c r="D8" i="17" s="1"/>
  <c r="J8" i="17" l="1"/>
  <c r="I9" i="17"/>
  <c r="J9" i="17" l="1"/>
  <c r="I22" i="17" l="1"/>
  <c r="J22" i="17" l="1"/>
  <c r="E8" i="17" l="1"/>
  <c r="D9" i="17"/>
  <c r="D22" i="17" s="1"/>
  <c r="E9" i="17" l="1"/>
  <c r="E22" i="17" s="1"/>
</calcChain>
</file>

<file path=xl/sharedStrings.xml><?xml version="1.0" encoding="utf-8"?>
<sst xmlns="http://schemas.openxmlformats.org/spreadsheetml/2006/main" count="93" uniqueCount="50">
  <si>
    <t xml:space="preserve"> </t>
  </si>
  <si>
    <t>FTE</t>
  </si>
  <si>
    <t>POSITION TITLE</t>
  </si>
  <si>
    <t>TOTAL</t>
  </si>
  <si>
    <t>Benefits</t>
  </si>
  <si>
    <t>Headcount</t>
  </si>
  <si>
    <t>Total Salaries &amp; Benefits</t>
  </si>
  <si>
    <t xml:space="preserve">Professional Service Contracts (please detail below) </t>
  </si>
  <si>
    <t>Supplies and Materials</t>
  </si>
  <si>
    <t>Lodging</t>
  </si>
  <si>
    <t>Automobile Rental</t>
  </si>
  <si>
    <t>Air Travel</t>
  </si>
  <si>
    <t>Other travel costs</t>
  </si>
  <si>
    <t>Total Goods and Services</t>
  </si>
  <si>
    <t>Total Travel</t>
  </si>
  <si>
    <t xml:space="preserve">Other Goods and Services (includes memberships, supplies, materials) </t>
  </si>
  <si>
    <t xml:space="preserve">Total Expenditures </t>
  </si>
  <si>
    <t xml:space="preserve">Student Salary and Benefit Total </t>
  </si>
  <si>
    <t>Ground Transportation</t>
  </si>
  <si>
    <t>Please provide any notes explaining costs to 
individual line items here:</t>
  </si>
  <si>
    <t>YES</t>
  </si>
  <si>
    <t>NO</t>
  </si>
  <si>
    <t>Proposed Annual Salary</t>
  </si>
  <si>
    <t>Budgeted Salary</t>
  </si>
  <si>
    <t>FY 2021</t>
  </si>
  <si>
    <t>Employee FTE</t>
  </si>
  <si>
    <t>One Time Costs</t>
  </si>
  <si>
    <t>Recurring Costs</t>
  </si>
  <si>
    <t>Total Costs</t>
  </si>
  <si>
    <t>ENTER NAME OF REQUEST HERE</t>
  </si>
  <si>
    <t>Equipment and Personal Technology</t>
  </si>
  <si>
    <t>Costs for conducting any personnel searches including costs of advertising, meetings, interviews, and travel should be included as one-time costs in the appropriate category.</t>
  </si>
  <si>
    <t>Title</t>
  </si>
  <si>
    <t>Staff Salaries</t>
  </si>
  <si>
    <t>MPP Salaries</t>
  </si>
  <si>
    <t>EMERGENT BUDGET REQUEST YEAR 2</t>
  </si>
  <si>
    <t xml:space="preserve">MPP Salary and Benefit Total </t>
  </si>
  <si>
    <t xml:space="preserve">Staff Salary and Benefit Total </t>
  </si>
  <si>
    <t>* Please consult HR regarding starting salaries</t>
  </si>
  <si>
    <t>Hours per Week</t>
  </si>
  <si>
    <r>
      <t>Proposed Annual Salary</t>
    </r>
    <r>
      <rPr>
        <b/>
        <sz val="12"/>
        <color rgb="FFFF0000"/>
        <rFont val="Arial"/>
        <family val="2"/>
      </rPr>
      <t>*</t>
    </r>
  </si>
  <si>
    <t>Student Salaries (Headcount)</t>
  </si>
  <si>
    <t>Academic Affairs</t>
  </si>
  <si>
    <t xml:space="preserve">Only fill in cells in yellow. All other cells are automatically calculated </t>
  </si>
  <si>
    <t>Only fill in cells in yellow. All other cells are automatically calculated from Step 1 or from other information in this sheet.</t>
  </si>
  <si>
    <t>Costs for on-boarding new employees such as a new computer, furniture, office supplies, professional development, research equipment, etc. 
should be included as one-time costs in the appropriate category.</t>
  </si>
  <si>
    <t>FY 2022 GI 2025 Budget Template</t>
  </si>
  <si>
    <t>FY 2022</t>
  </si>
  <si>
    <r>
      <t xml:space="preserve">Student Salaries </t>
    </r>
    <r>
      <rPr>
        <b/>
        <i/>
        <sz val="10"/>
        <rFont val="Arial"/>
        <family val="2"/>
      </rPr>
      <t>(min wage starting Jan 2022 @ $15.00)</t>
    </r>
  </si>
  <si>
    <t>One-Time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</si>
</sst>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_);\(0.00\)"/>
    <numFmt numFmtId="167" formatCode="#,##0.000_);\(#,##0.000\)"/>
    <numFmt numFmtId="168" formatCode="&quot;$&quot;#,##0"/>
    <numFmt numFmtId="169" formatCode="0_);\(0\)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24"/>
      <name val="Calibri"/>
      <family val="2"/>
      <scheme val="minor"/>
    </font>
    <font>
      <b/>
      <sz val="11"/>
      <color theme="0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color theme="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i/>
      <sz val="12"/>
      <name val="Arial"/>
      <family val="2"/>
    </font>
    <font>
      <b/>
      <sz val="14"/>
      <color rgb="FFC00000"/>
      <name val="Arial"/>
      <family val="2"/>
    </font>
    <font>
      <b/>
      <i/>
      <u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1"/>
        <bgColor theme="0" tint="-0.14990691854609822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0" applyFont="1" applyBorder="1" applyProtection="1"/>
    <xf numFmtId="0" fontId="2" fillId="0" borderId="0" xfId="0" applyFont="1" applyAlignment="1">
      <alignment horizontal="center"/>
    </xf>
    <xf numFmtId="0" fontId="4" fillId="0" borderId="0" xfId="0" applyFont="1" applyProtection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left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5" fontId="4" fillId="0" borderId="0" xfId="0" applyNumberFormat="1" applyFont="1" applyFill="1" applyAlignment="1" applyProtection="1">
      <alignment horizontal="right"/>
    </xf>
    <xf numFmtId="0" fontId="8" fillId="0" borderId="0" xfId="0" applyFont="1" applyFill="1" applyAlignment="1" applyProtection="1">
      <alignment horizontal="right"/>
      <protection locked="0"/>
    </xf>
    <xf numFmtId="5" fontId="4" fillId="0" borderId="0" xfId="0" applyNumberFormat="1" applyFont="1" applyFill="1" applyBorder="1" applyAlignment="1" applyProtection="1">
      <alignment horizontal="right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166" fontId="4" fillId="0" borderId="0" xfId="0" applyNumberFormat="1" applyFont="1" applyFill="1" applyBorder="1" applyAlignment="1" applyProtection="1">
      <alignment horizontal="center"/>
      <protection locked="0"/>
    </xf>
    <xf numFmtId="5" fontId="4" fillId="0" borderId="0" xfId="0" applyNumberFormat="1" applyFont="1" applyFill="1" applyBorder="1" applyAlignment="1" applyProtection="1">
      <alignment horizontal="right"/>
    </xf>
    <xf numFmtId="5" fontId="8" fillId="3" borderId="1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left"/>
    </xf>
    <xf numFmtId="2" fontId="4" fillId="0" borderId="0" xfId="1" applyNumberFormat="1" applyFont="1" applyFill="1" applyAlignment="1" applyProtection="1">
      <protection locked="0"/>
    </xf>
    <xf numFmtId="164" fontId="4" fillId="0" borderId="0" xfId="1" applyNumberFormat="1" applyFont="1" applyFill="1" applyBorder="1" applyAlignment="1" applyProtection="1">
      <alignment horizontal="right"/>
    </xf>
    <xf numFmtId="164" fontId="4" fillId="0" borderId="0" xfId="0" applyNumberFormat="1" applyFont="1" applyFill="1" applyAlignment="1" applyProtection="1">
      <alignment horizontal="right"/>
    </xf>
    <xf numFmtId="169" fontId="8" fillId="3" borderId="1" xfId="0" applyNumberFormat="1" applyFont="1" applyFill="1" applyBorder="1" applyAlignment="1" applyProtection="1">
      <alignment horizontal="center"/>
    </xf>
    <xf numFmtId="166" fontId="8" fillId="3" borderId="1" xfId="0" applyNumberFormat="1" applyFont="1" applyFill="1" applyBorder="1" applyAlignment="1" applyProtection="1">
      <alignment horizontal="center"/>
    </xf>
    <xf numFmtId="164" fontId="4" fillId="0" borderId="0" xfId="1" applyNumberFormat="1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 applyFill="1" applyProtection="1">
      <protection locked="0"/>
    </xf>
    <xf numFmtId="2" fontId="4" fillId="0" borderId="0" xfId="1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Protection="1"/>
    <xf numFmtId="0" fontId="4" fillId="0" borderId="0" xfId="0" applyFont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4" fillId="0" borderId="0" xfId="0" applyFont="1" applyFill="1" applyBorder="1" applyProtection="1"/>
    <xf numFmtId="0" fontId="8" fillId="0" borderId="0" xfId="0" applyFont="1" applyFill="1" applyBorder="1" applyProtection="1"/>
    <xf numFmtId="0" fontId="8" fillId="0" borderId="0" xfId="0" applyFont="1" applyBorder="1" applyProtection="1"/>
    <xf numFmtId="0" fontId="8" fillId="0" borderId="1" xfId="0" applyFont="1" applyBorder="1" applyProtection="1"/>
    <xf numFmtId="43" fontId="4" fillId="0" borderId="0" xfId="1" applyNumberFormat="1" applyFont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right"/>
    </xf>
    <xf numFmtId="2" fontId="4" fillId="0" borderId="0" xfId="1" applyNumberFormat="1" applyFont="1" applyFill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/>
    </xf>
    <xf numFmtId="0" fontId="8" fillId="3" borderId="0" xfId="0" applyFont="1" applyFill="1" applyAlignment="1" applyProtection="1">
      <alignment horizontal="right"/>
      <protection locked="0"/>
    </xf>
    <xf numFmtId="0" fontId="4" fillId="0" borderId="0" xfId="0" applyFont="1" applyBorder="1" applyAlignment="1" applyProtection="1">
      <alignment vertical="center"/>
    </xf>
    <xf numFmtId="167" fontId="8" fillId="4" borderId="5" xfId="1" applyNumberFormat="1" applyFont="1" applyFill="1" applyBorder="1" applyAlignment="1" applyProtection="1">
      <alignment horizontal="center"/>
    </xf>
    <xf numFmtId="43" fontId="4" fillId="0" borderId="0" xfId="4" applyFont="1" applyFill="1" applyProtection="1"/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3" fontId="4" fillId="5" borderId="0" xfId="0" applyNumberFormat="1" applyFont="1" applyFill="1" applyAlignment="1" applyProtection="1">
      <protection locked="0"/>
    </xf>
    <xf numFmtId="1" fontId="4" fillId="5" borderId="0" xfId="0" applyNumberFormat="1" applyFont="1" applyFill="1" applyBorder="1" applyAlignment="1" applyProtection="1">
      <alignment horizontal="center" vertical="center"/>
      <protection locked="0"/>
    </xf>
    <xf numFmtId="2" fontId="4" fillId="5" borderId="0" xfId="1" applyNumberFormat="1" applyFont="1" applyFill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</xf>
    <xf numFmtId="0" fontId="12" fillId="0" borderId="0" xfId="0" applyFont="1" applyProtection="1">
      <protection locked="0"/>
    </xf>
    <xf numFmtId="0" fontId="14" fillId="0" borderId="0" xfId="0" applyFont="1" applyProtection="1"/>
    <xf numFmtId="0" fontId="14" fillId="2" borderId="0" xfId="0" applyFont="1" applyFill="1" applyProtection="1"/>
    <xf numFmtId="0" fontId="17" fillId="0" borderId="0" xfId="0" applyFont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11" fillId="0" borderId="0" xfId="0" applyFont="1" applyProtection="1">
      <protection locked="0"/>
    </xf>
    <xf numFmtId="0" fontId="15" fillId="0" borderId="0" xfId="0" applyFont="1" applyFill="1" applyAlignment="1" applyProtection="1">
      <alignment vertical="center"/>
    </xf>
    <xf numFmtId="0" fontId="10" fillId="0" borderId="0" xfId="0" applyFont="1" applyProtection="1"/>
    <xf numFmtId="0" fontId="21" fillId="0" borderId="0" xfId="0" applyFont="1" applyFill="1" applyAlignment="1" applyProtection="1">
      <alignment vertical="top" wrapText="1"/>
    </xf>
    <xf numFmtId="43" fontId="10" fillId="0" borderId="0" xfId="1" applyNumberFormat="1" applyFont="1" applyFill="1" applyBorder="1" applyAlignment="1" applyProtection="1">
      <alignment horizontal="center" vertical="center"/>
    </xf>
    <xf numFmtId="43" fontId="10" fillId="0" borderId="0" xfId="1" applyNumberFormat="1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vertical="center"/>
    </xf>
    <xf numFmtId="39" fontId="14" fillId="0" borderId="5" xfId="1" applyNumberFormat="1" applyFont="1" applyFill="1" applyBorder="1" applyAlignment="1" applyProtection="1">
      <alignment horizontal="center"/>
    </xf>
    <xf numFmtId="167" fontId="10" fillId="4" borderId="2" xfId="1" applyNumberFormat="1" applyFont="1" applyFill="1" applyBorder="1" applyAlignment="1" applyProtection="1">
      <alignment horizontal="center"/>
    </xf>
    <xf numFmtId="165" fontId="14" fillId="0" borderId="5" xfId="2" applyNumberFormat="1" applyFont="1" applyFill="1" applyBorder="1" applyProtection="1"/>
    <xf numFmtId="0" fontId="14" fillId="0" borderId="0" xfId="0" applyFont="1" applyBorder="1" applyProtection="1"/>
    <xf numFmtId="168" fontId="14" fillId="5" borderId="5" xfId="0" applyNumberFormat="1" applyFont="1" applyFill="1" applyBorder="1" applyAlignment="1" applyProtection="1">
      <alignment horizontal="right"/>
      <protection locked="0"/>
    </xf>
    <xf numFmtId="167" fontId="10" fillId="4" borderId="3" xfId="1" applyNumberFormat="1" applyFont="1" applyFill="1" applyBorder="1" applyAlignment="1" applyProtection="1">
      <alignment horizontal="center"/>
    </xf>
    <xf numFmtId="167" fontId="10" fillId="4" borderId="5" xfId="1" applyNumberFormat="1" applyFont="1" applyFill="1" applyBorder="1" applyAlignment="1" applyProtection="1">
      <alignment horizontal="center"/>
    </xf>
    <xf numFmtId="167" fontId="10" fillId="4" borderId="4" xfId="1" applyNumberFormat="1" applyFont="1" applyFill="1" applyBorder="1" applyAlignment="1" applyProtection="1">
      <alignment horizontal="center"/>
    </xf>
    <xf numFmtId="0" fontId="10" fillId="3" borderId="0" xfId="0" applyFont="1" applyFill="1" applyAlignment="1" applyProtection="1">
      <alignment horizontal="right"/>
    </xf>
    <xf numFmtId="167" fontId="14" fillId="3" borderId="0" xfId="1" applyNumberFormat="1" applyFont="1" applyFill="1" applyBorder="1" applyAlignment="1" applyProtection="1">
      <alignment horizontal="center"/>
    </xf>
    <xf numFmtId="168" fontId="14" fillId="3" borderId="0" xfId="0" applyNumberFormat="1" applyFont="1" applyFill="1" applyBorder="1" applyAlignment="1" applyProtection="1">
      <alignment horizontal="center"/>
    </xf>
    <xf numFmtId="165" fontId="14" fillId="5" borderId="5" xfId="2" applyNumberFormat="1" applyFont="1" applyFill="1" applyBorder="1" applyProtection="1">
      <protection locked="0"/>
    </xf>
    <xf numFmtId="0" fontId="14" fillId="0" borderId="0" xfId="0" applyFont="1" applyAlignment="1" applyProtection="1">
      <alignment horizontal="left"/>
    </xf>
    <xf numFmtId="166" fontId="14" fillId="3" borderId="0" xfId="1" applyNumberFormat="1" applyFont="1" applyFill="1" applyBorder="1" applyAlignment="1" applyProtection="1">
      <alignment horizontal="center"/>
    </xf>
    <xf numFmtId="166" fontId="14" fillId="0" borderId="0" xfId="1" applyNumberFormat="1" applyFont="1" applyFill="1" applyBorder="1" applyAlignment="1" applyProtection="1">
      <alignment horizontal="center"/>
    </xf>
    <xf numFmtId="168" fontId="14" fillId="0" borderId="0" xfId="0" applyNumberFormat="1" applyFont="1" applyFill="1" applyBorder="1" applyAlignment="1" applyProtection="1">
      <alignment horizontal="right"/>
    </xf>
    <xf numFmtId="168" fontId="14" fillId="0" borderId="0" xfId="0" applyNumberFormat="1" applyFont="1" applyFill="1" applyBorder="1" applyAlignment="1" applyProtection="1"/>
    <xf numFmtId="167" fontId="10" fillId="3" borderId="0" xfId="1" applyNumberFormat="1" applyFont="1" applyFill="1" applyBorder="1" applyAlignment="1" applyProtection="1">
      <alignment horizontal="center"/>
    </xf>
    <xf numFmtId="168" fontId="10" fillId="3" borderId="0" xfId="0" applyNumberFormat="1" applyFont="1" applyFill="1" applyBorder="1" applyAlignment="1" applyProtection="1">
      <alignment horizontal="right"/>
    </xf>
    <xf numFmtId="165" fontId="14" fillId="0" borderId="0" xfId="0" applyNumberFormat="1" applyFont="1" applyBorder="1" applyProtection="1"/>
    <xf numFmtId="43" fontId="10" fillId="0" borderId="0" xfId="4" applyFont="1" applyFill="1" applyAlignment="1" applyProtection="1">
      <alignment horizontal="center"/>
    </xf>
    <xf numFmtId="164" fontId="19" fillId="0" borderId="0" xfId="1" applyNumberFormat="1" applyFont="1" applyBorder="1" applyAlignment="1" applyProtection="1">
      <alignment horizontal="right"/>
    </xf>
    <xf numFmtId="167" fontId="8" fillId="4" borderId="6" xfId="1" applyNumberFormat="1" applyFont="1" applyFill="1" applyBorder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10" fillId="5" borderId="0" xfId="0" applyFont="1" applyFill="1" applyAlignment="1" applyProtection="1">
      <alignment horizontal="center"/>
    </xf>
    <xf numFmtId="0" fontId="9" fillId="0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7" fillId="0" borderId="0" xfId="0" applyFont="1" applyAlignment="1" applyProtection="1">
      <alignment horizontal="left"/>
    </xf>
    <xf numFmtId="0" fontId="16" fillId="2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center" vertical="center"/>
    </xf>
    <xf numFmtId="0" fontId="18" fillId="3" borderId="0" xfId="0" applyFont="1" applyFill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 vertical="center"/>
    </xf>
    <xf numFmtId="0" fontId="2" fillId="6" borderId="0" xfId="0" applyFont="1" applyFill="1" applyAlignment="1" applyProtection="1">
      <alignment horizontal="center" vertical="center" wrapText="1"/>
    </xf>
    <xf numFmtId="0" fontId="5" fillId="0" borderId="0" xfId="0" applyFont="1" applyAlignment="1">
      <alignment horizontal="left" wrapText="1"/>
    </xf>
    <xf numFmtId="43" fontId="18" fillId="0" borderId="0" xfId="1" applyNumberFormat="1" applyFont="1" applyBorder="1" applyAlignment="1" applyProtection="1">
      <alignment horizontal="center" vertical="center"/>
    </xf>
    <xf numFmtId="43" fontId="4" fillId="0" borderId="0" xfId="4" applyFont="1" applyFill="1" applyBorder="1" applyProtection="1"/>
    <xf numFmtId="0" fontId="18" fillId="3" borderId="0" xfId="0" applyFont="1" applyFill="1" applyAlignment="1" applyProtection="1">
      <alignment vertical="center"/>
      <protection locked="0"/>
    </xf>
    <xf numFmtId="0" fontId="20" fillId="0" borderId="0" xfId="0" applyFont="1" applyAlignment="1" applyProtection="1"/>
    <xf numFmtId="0" fontId="18" fillId="7" borderId="0" xfId="0" applyFont="1" applyFill="1" applyAlignment="1" applyProtection="1">
      <alignment vertical="center"/>
      <protection locked="0"/>
    </xf>
    <xf numFmtId="0" fontId="10" fillId="3" borderId="1" xfId="0" applyFont="1" applyFill="1" applyBorder="1" applyAlignment="1" applyProtection="1">
      <alignment horizontal="right"/>
    </xf>
    <xf numFmtId="167" fontId="10" fillId="3" borderId="1" xfId="1" applyNumberFormat="1" applyFont="1" applyFill="1" applyBorder="1" applyAlignment="1" applyProtection="1">
      <alignment horizontal="center"/>
    </xf>
    <xf numFmtId="168" fontId="10" fillId="3" borderId="1" xfId="0" applyNumberFormat="1" applyFont="1" applyFill="1" applyBorder="1" applyAlignment="1" applyProtection="1">
      <alignment horizontal="center"/>
    </xf>
  </cellXfs>
  <cellStyles count="7">
    <cellStyle name="Comma" xfId="1" builtinId="3"/>
    <cellStyle name="Comma 2" xfId="4" xr:uid="{00000000-0005-0000-0000-000001000000}"/>
    <cellStyle name="Comma 2 2" xfId="6" xr:uid="{00000000-0005-0000-0000-000002000000}"/>
    <cellStyle name="Currency" xfId="2" builtinId="4"/>
    <cellStyle name="Normal" xfId="0" builtinId="0"/>
    <cellStyle name="Normal 2" xfId="3" xr:uid="{00000000-0005-0000-0000-000005000000}"/>
    <cellStyle name="Normal 2 2" xfId="5" xr:uid="{00000000-0005-0000-0000-000006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95250</xdr:rowOff>
    </xdr:from>
    <xdr:to>
      <xdr:col>11</xdr:col>
      <xdr:colOff>171450</xdr:colOff>
      <xdr:row>47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200" y="876300"/>
          <a:ext cx="6800850" cy="749617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sqref="A1:A2"/>
    </sheetView>
  </sheetViews>
  <sheetFormatPr defaultRowHeight="12.75" x14ac:dyDescent="0.2"/>
  <sheetData>
    <row r="1" spans="1:1" x14ac:dyDescent="0.2">
      <c r="A1" s="2" t="s">
        <v>20</v>
      </c>
    </row>
    <row r="2" spans="1:1" x14ac:dyDescent="0.2">
      <c r="A2" s="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2:O47"/>
  <sheetViews>
    <sheetView tabSelected="1" zoomScaleNormal="100" workbookViewId="0">
      <pane xSplit="1" ySplit="5" topLeftCell="B21" activePane="bottomRight" state="frozen"/>
      <selection activeCell="B39" sqref="B39"/>
      <selection pane="topRight" activeCell="B39" sqref="B39"/>
      <selection pane="bottomLeft" activeCell="B39" sqref="B39"/>
      <selection pane="bottomRight" activeCell="A24" sqref="A24"/>
    </sheetView>
  </sheetViews>
  <sheetFormatPr defaultColWidth="9.140625" defaultRowHeight="14.25" x14ac:dyDescent="0.2"/>
  <cols>
    <col min="1" max="1" width="46.85546875" style="4" customWidth="1"/>
    <col min="2" max="2" width="12.42578125" style="4" customWidth="1"/>
    <col min="3" max="8" width="12.7109375" style="4" customWidth="1"/>
    <col min="9" max="9" width="2.5703125" style="4" hidden="1" customWidth="1"/>
    <col min="10" max="15" width="12.7109375" style="4" hidden="1" customWidth="1"/>
    <col min="16" max="16" width="2.5703125" style="4" customWidth="1"/>
    <col min="17" max="16384" width="9.140625" style="4"/>
  </cols>
  <sheetData>
    <row r="2" spans="1:15" ht="18" x14ac:dyDescent="0.25">
      <c r="B2" s="90" t="s">
        <v>42</v>
      </c>
      <c r="C2" s="90"/>
      <c r="D2" s="90"/>
      <c r="E2" s="90"/>
      <c r="F2" s="90"/>
      <c r="G2" s="90"/>
      <c r="H2" s="90"/>
      <c r="I2" s="90"/>
      <c r="J2" s="90"/>
    </row>
    <row r="3" spans="1:15" ht="15" x14ac:dyDescent="0.2">
      <c r="A3" s="53"/>
      <c r="B3" s="96" t="s">
        <v>46</v>
      </c>
      <c r="C3" s="96"/>
      <c r="D3" s="96"/>
      <c r="E3" s="96"/>
      <c r="F3" s="96"/>
      <c r="G3" s="96"/>
      <c r="H3" s="96"/>
      <c r="J3" s="92" t="s">
        <v>35</v>
      </c>
      <c r="K3" s="92"/>
      <c r="L3" s="92"/>
      <c r="M3" s="92"/>
      <c r="N3" s="92"/>
      <c r="O3" s="92"/>
    </row>
    <row r="4" spans="1:15" ht="21" customHeight="1" x14ac:dyDescent="0.2">
      <c r="A4" s="53"/>
      <c r="B4" s="54"/>
      <c r="C4" s="95" t="s">
        <v>47</v>
      </c>
      <c r="D4" s="95"/>
      <c r="E4" s="95"/>
      <c r="F4" s="95"/>
      <c r="G4" s="95"/>
      <c r="H4" s="95"/>
      <c r="J4" s="93" t="s">
        <v>24</v>
      </c>
      <c r="K4" s="93"/>
      <c r="L4" s="93"/>
      <c r="M4" s="93"/>
      <c r="N4" s="93"/>
      <c r="O4" s="93"/>
    </row>
    <row r="5" spans="1:15" ht="47.25" x14ac:dyDescent="0.25">
      <c r="A5" s="55" t="s">
        <v>2</v>
      </c>
      <c r="B5" s="56" t="s">
        <v>39</v>
      </c>
      <c r="C5" s="56" t="s">
        <v>40</v>
      </c>
      <c r="D5" s="57" t="s">
        <v>5</v>
      </c>
      <c r="E5" s="57" t="s">
        <v>1</v>
      </c>
      <c r="F5" s="56" t="s">
        <v>23</v>
      </c>
      <c r="G5" s="58" t="s">
        <v>4</v>
      </c>
      <c r="H5" s="58" t="s">
        <v>3</v>
      </c>
      <c r="I5" s="39"/>
      <c r="J5" s="38" t="s">
        <v>22</v>
      </c>
      <c r="K5" s="40" t="s">
        <v>5</v>
      </c>
      <c r="L5" s="40" t="s">
        <v>1</v>
      </c>
      <c r="M5" s="38" t="s">
        <v>23</v>
      </c>
      <c r="N5" s="29" t="s">
        <v>4</v>
      </c>
      <c r="O5" s="29" t="s">
        <v>3</v>
      </c>
    </row>
    <row r="6" spans="1:15" ht="15" x14ac:dyDescent="0.25">
      <c r="A6" s="9"/>
      <c r="B6" s="9"/>
      <c r="C6" s="10"/>
      <c r="D6" s="11"/>
      <c r="E6" s="12"/>
      <c r="F6" s="13"/>
      <c r="G6" s="13"/>
      <c r="H6" s="13"/>
      <c r="J6" s="10"/>
      <c r="K6" s="11"/>
      <c r="L6" s="12"/>
      <c r="M6" s="13"/>
      <c r="N6" s="13"/>
      <c r="O6" s="13"/>
    </row>
    <row r="7" spans="1:15" ht="15" x14ac:dyDescent="0.25">
      <c r="A7" s="15" t="s">
        <v>34</v>
      </c>
      <c r="B7" s="51"/>
      <c r="E7" s="16"/>
      <c r="F7" s="17"/>
      <c r="G7" s="18"/>
      <c r="H7" s="18"/>
      <c r="L7" s="16"/>
      <c r="M7" s="17"/>
      <c r="N7" s="18"/>
      <c r="O7" s="18"/>
    </row>
    <row r="8" spans="1:15" ht="15" x14ac:dyDescent="0.25">
      <c r="A8" s="6" t="s">
        <v>32</v>
      </c>
      <c r="B8" s="43"/>
      <c r="C8" s="48"/>
      <c r="D8" s="49"/>
      <c r="E8" s="50"/>
      <c r="F8" s="8">
        <f t="shared" ref="F8:F17" si="0">C8*E8</f>
        <v>0</v>
      </c>
      <c r="G8" s="8">
        <f>F8*0.48</f>
        <v>0</v>
      </c>
      <c r="H8" s="8">
        <f>F8+G8</f>
        <v>0</v>
      </c>
      <c r="J8" s="48"/>
      <c r="K8" s="49"/>
      <c r="L8" s="50"/>
      <c r="M8" s="8">
        <f>J8*L8</f>
        <v>0</v>
      </c>
      <c r="N8" s="8">
        <f t="shared" ref="N8:N17" si="1">IFERROR((((29+16.2)*L8)*12)+(0.062*M8)+(0.0145*M8)+(0.1*M8)+(0.0027*M8)+(IF(L8/K8&lt;0.5,0,(10656*K8))),0)</f>
        <v>0</v>
      </c>
      <c r="O8" s="8">
        <f>M8+N8</f>
        <v>0</v>
      </c>
    </row>
    <row r="9" spans="1:15" ht="15" x14ac:dyDescent="0.25">
      <c r="A9" s="6" t="s">
        <v>32</v>
      </c>
      <c r="B9" s="43"/>
      <c r="C9" s="48"/>
      <c r="D9" s="49"/>
      <c r="E9" s="50"/>
      <c r="F9" s="8">
        <f t="shared" si="0"/>
        <v>0</v>
      </c>
      <c r="G9" s="8">
        <f>F9*0.48</f>
        <v>0</v>
      </c>
      <c r="H9" s="8">
        <f>F9+G9</f>
        <v>0</v>
      </c>
      <c r="J9" s="48"/>
      <c r="K9" s="49"/>
      <c r="L9" s="50"/>
      <c r="M9" s="8">
        <f>J9*L9</f>
        <v>0</v>
      </c>
      <c r="N9" s="8">
        <f t="shared" si="1"/>
        <v>0</v>
      </c>
      <c r="O9" s="8">
        <f>M9+N9</f>
        <v>0</v>
      </c>
    </row>
    <row r="10" spans="1:15" ht="15" x14ac:dyDescent="0.25">
      <c r="A10" s="6" t="s">
        <v>32</v>
      </c>
      <c r="B10" s="43"/>
      <c r="C10" s="48"/>
      <c r="D10" s="49"/>
      <c r="E10" s="50"/>
      <c r="F10" s="8">
        <f t="shared" si="0"/>
        <v>0</v>
      </c>
      <c r="G10" s="8">
        <f>F10*0.48</f>
        <v>0</v>
      </c>
      <c r="H10" s="8">
        <f t="shared" ref="H10:H16" si="2">F10+G10</f>
        <v>0</v>
      </c>
      <c r="J10" s="48"/>
      <c r="K10" s="49"/>
      <c r="L10" s="50"/>
      <c r="M10" s="8">
        <f t="shared" ref="M10:M17" si="3">J10*L10</f>
        <v>0</v>
      </c>
      <c r="N10" s="8">
        <f t="shared" si="1"/>
        <v>0</v>
      </c>
      <c r="O10" s="8">
        <f t="shared" ref="O10:O16" si="4">M10+N10</f>
        <v>0</v>
      </c>
    </row>
    <row r="11" spans="1:15" ht="15" x14ac:dyDescent="0.25">
      <c r="A11" s="6" t="s">
        <v>32</v>
      </c>
      <c r="B11" s="43"/>
      <c r="C11" s="48"/>
      <c r="D11" s="49"/>
      <c r="E11" s="50"/>
      <c r="F11" s="8">
        <f t="shared" si="0"/>
        <v>0</v>
      </c>
      <c r="G11" s="8">
        <f>F11*0.48</f>
        <v>0</v>
      </c>
      <c r="H11" s="8">
        <f t="shared" ref="H11:H15" si="5">F11+G11</f>
        <v>0</v>
      </c>
      <c r="J11" s="48"/>
      <c r="K11" s="49"/>
      <c r="L11" s="50"/>
      <c r="M11" s="8">
        <f t="shared" si="3"/>
        <v>0</v>
      </c>
      <c r="N11" s="8">
        <f t="shared" si="1"/>
        <v>0</v>
      </c>
      <c r="O11" s="8">
        <f t="shared" si="4"/>
        <v>0</v>
      </c>
    </row>
    <row r="12" spans="1:15" ht="15" x14ac:dyDescent="0.25">
      <c r="A12" s="6" t="s">
        <v>32</v>
      </c>
      <c r="B12" s="43"/>
      <c r="C12" s="48"/>
      <c r="D12" s="49"/>
      <c r="E12" s="50"/>
      <c r="F12" s="8">
        <f t="shared" si="0"/>
        <v>0</v>
      </c>
      <c r="G12" s="8">
        <f>F12*0.48</f>
        <v>0</v>
      </c>
      <c r="H12" s="8">
        <f t="shared" si="5"/>
        <v>0</v>
      </c>
      <c r="J12" s="48"/>
      <c r="K12" s="49"/>
      <c r="L12" s="50"/>
      <c r="M12" s="8">
        <f t="shared" si="3"/>
        <v>0</v>
      </c>
      <c r="N12" s="8">
        <f t="shared" si="1"/>
        <v>0</v>
      </c>
      <c r="O12" s="8">
        <f t="shared" si="4"/>
        <v>0</v>
      </c>
    </row>
    <row r="13" spans="1:15" ht="15" x14ac:dyDescent="0.25">
      <c r="A13" s="6" t="s">
        <v>32</v>
      </c>
      <c r="B13" s="43"/>
      <c r="C13" s="48"/>
      <c r="D13" s="49"/>
      <c r="E13" s="50"/>
      <c r="F13" s="8">
        <f t="shared" si="0"/>
        <v>0</v>
      </c>
      <c r="G13" s="8">
        <f>F13*0.48</f>
        <v>0</v>
      </c>
      <c r="H13" s="8">
        <f t="shared" si="5"/>
        <v>0</v>
      </c>
      <c r="J13" s="48"/>
      <c r="K13" s="49"/>
      <c r="L13" s="50"/>
      <c r="M13" s="8">
        <f t="shared" si="3"/>
        <v>0</v>
      </c>
      <c r="N13" s="8">
        <f t="shared" si="1"/>
        <v>0</v>
      </c>
      <c r="O13" s="8">
        <f t="shared" si="4"/>
        <v>0</v>
      </c>
    </row>
    <row r="14" spans="1:15" ht="15" x14ac:dyDescent="0.25">
      <c r="A14" s="6" t="s">
        <v>32</v>
      </c>
      <c r="B14" s="43"/>
      <c r="C14" s="48"/>
      <c r="D14" s="49"/>
      <c r="E14" s="50"/>
      <c r="F14" s="8">
        <f t="shared" si="0"/>
        <v>0</v>
      </c>
      <c r="G14" s="8">
        <f>F14*0.48</f>
        <v>0</v>
      </c>
      <c r="H14" s="8">
        <f t="shared" si="5"/>
        <v>0</v>
      </c>
      <c r="J14" s="48"/>
      <c r="K14" s="49"/>
      <c r="L14" s="50"/>
      <c r="M14" s="8">
        <f t="shared" si="3"/>
        <v>0</v>
      </c>
      <c r="N14" s="8">
        <f t="shared" si="1"/>
        <v>0</v>
      </c>
      <c r="O14" s="8">
        <f t="shared" si="4"/>
        <v>0</v>
      </c>
    </row>
    <row r="15" spans="1:15" ht="15" x14ac:dyDescent="0.25">
      <c r="A15" s="6" t="s">
        <v>32</v>
      </c>
      <c r="B15" s="43"/>
      <c r="C15" s="48"/>
      <c r="D15" s="49"/>
      <c r="E15" s="50"/>
      <c r="F15" s="8">
        <f t="shared" si="0"/>
        <v>0</v>
      </c>
      <c r="G15" s="8">
        <f>F15*0.48</f>
        <v>0</v>
      </c>
      <c r="H15" s="8">
        <f t="shared" si="5"/>
        <v>0</v>
      </c>
      <c r="J15" s="48"/>
      <c r="K15" s="49"/>
      <c r="L15" s="50"/>
      <c r="M15" s="8">
        <f t="shared" si="3"/>
        <v>0</v>
      </c>
      <c r="N15" s="8">
        <f t="shared" si="1"/>
        <v>0</v>
      </c>
      <c r="O15" s="8">
        <f t="shared" si="4"/>
        <v>0</v>
      </c>
    </row>
    <row r="16" spans="1:15" ht="15" x14ac:dyDescent="0.25">
      <c r="A16" s="6" t="s">
        <v>32</v>
      </c>
      <c r="B16" s="43"/>
      <c r="C16" s="48"/>
      <c r="D16" s="49"/>
      <c r="E16" s="50"/>
      <c r="F16" s="8">
        <f t="shared" si="0"/>
        <v>0</v>
      </c>
      <c r="G16" s="8">
        <f>F16*0.48</f>
        <v>0</v>
      </c>
      <c r="H16" s="8">
        <f t="shared" si="2"/>
        <v>0</v>
      </c>
      <c r="J16" s="48"/>
      <c r="K16" s="49"/>
      <c r="L16" s="50"/>
      <c r="M16" s="8">
        <f t="shared" si="3"/>
        <v>0</v>
      </c>
      <c r="N16" s="8">
        <f t="shared" si="1"/>
        <v>0</v>
      </c>
      <c r="O16" s="8">
        <f t="shared" si="4"/>
        <v>0</v>
      </c>
    </row>
    <row r="17" spans="1:15" ht="15" x14ac:dyDescent="0.25">
      <c r="A17" s="6" t="s">
        <v>32</v>
      </c>
      <c r="B17" s="43"/>
      <c r="C17" s="48"/>
      <c r="D17" s="49"/>
      <c r="E17" s="50"/>
      <c r="F17" s="8">
        <f t="shared" si="0"/>
        <v>0</v>
      </c>
      <c r="G17" s="8">
        <f>F17*0.48</f>
        <v>0</v>
      </c>
      <c r="H17" s="8">
        <f>F17+G17</f>
        <v>0</v>
      </c>
      <c r="J17" s="48"/>
      <c r="K17" s="49"/>
      <c r="L17" s="50"/>
      <c r="M17" s="8">
        <f t="shared" si="3"/>
        <v>0</v>
      </c>
      <c r="N17" s="8">
        <f t="shared" si="1"/>
        <v>0</v>
      </c>
      <c r="O17" s="8">
        <f>M17+N17</f>
        <v>0</v>
      </c>
    </row>
    <row r="18" spans="1:15" ht="15.75" thickBot="1" x14ac:dyDescent="0.3">
      <c r="A18" s="41" t="s">
        <v>36</v>
      </c>
      <c r="B18" s="19"/>
      <c r="C18" s="14">
        <f t="shared" ref="C18:H18" si="6">SUM(C8:C17)</f>
        <v>0</v>
      </c>
      <c r="D18" s="19">
        <f t="shared" si="6"/>
        <v>0</v>
      </c>
      <c r="E18" s="20">
        <f t="shared" si="6"/>
        <v>0</v>
      </c>
      <c r="F18" s="14">
        <f t="shared" si="6"/>
        <v>0</v>
      </c>
      <c r="G18" s="14">
        <f t="shared" si="6"/>
        <v>0</v>
      </c>
      <c r="H18" s="14">
        <f t="shared" si="6"/>
        <v>0</v>
      </c>
      <c r="J18" s="14">
        <f t="shared" ref="J18:O18" si="7">SUM(J8:J17)</f>
        <v>0</v>
      </c>
      <c r="K18" s="19">
        <f t="shared" si="7"/>
        <v>0</v>
      </c>
      <c r="L18" s="20">
        <f t="shared" si="7"/>
        <v>0</v>
      </c>
      <c r="M18" s="14">
        <f t="shared" si="7"/>
        <v>0</v>
      </c>
      <c r="N18" s="14">
        <f t="shared" si="7"/>
        <v>0</v>
      </c>
      <c r="O18" s="14">
        <f t="shared" si="7"/>
        <v>0</v>
      </c>
    </row>
    <row r="19" spans="1:15" ht="15" thickTop="1" x14ac:dyDescent="0.2">
      <c r="C19" s="5"/>
      <c r="D19" s="7"/>
      <c r="E19" s="16"/>
      <c r="F19" s="21"/>
      <c r="G19" s="22"/>
      <c r="H19" s="22"/>
      <c r="J19" s="5"/>
      <c r="K19" s="7"/>
      <c r="L19" s="16"/>
      <c r="M19" s="21"/>
      <c r="N19" s="22"/>
      <c r="O19" s="22"/>
    </row>
    <row r="20" spans="1:15" ht="15" x14ac:dyDescent="0.25">
      <c r="A20" s="15" t="s">
        <v>33</v>
      </c>
      <c r="B20" s="51"/>
      <c r="C20" s="5"/>
      <c r="D20" s="7"/>
      <c r="E20" s="16"/>
      <c r="F20" s="21"/>
      <c r="G20" s="22"/>
      <c r="H20" s="22"/>
      <c r="J20" s="5"/>
      <c r="K20" s="7"/>
      <c r="L20" s="16"/>
      <c r="M20" s="21"/>
      <c r="N20" s="22"/>
      <c r="O20" s="22"/>
    </row>
    <row r="21" spans="1:15" ht="15" x14ac:dyDescent="0.25">
      <c r="A21" s="6" t="s">
        <v>32</v>
      </c>
      <c r="B21" s="43"/>
      <c r="C21" s="48"/>
      <c r="D21" s="49"/>
      <c r="E21" s="50"/>
      <c r="F21" s="8">
        <f t="shared" ref="F21:F30" si="8">C21*E21</f>
        <v>0</v>
      </c>
      <c r="G21" s="8">
        <f>F21*0.48</f>
        <v>0</v>
      </c>
      <c r="H21" s="8">
        <f>F21+G21</f>
        <v>0</v>
      </c>
      <c r="J21" s="48"/>
      <c r="K21" s="49"/>
      <c r="L21" s="50"/>
      <c r="M21" s="8">
        <f>J21*L21</f>
        <v>0</v>
      </c>
      <c r="N21" s="8">
        <f t="shared" ref="N21:N30" si="9">IFERROR((((29+16.2)*L21)*12)+(0.062*M21)+(0.0145*M21)+(0.1118*M21)+(0.0027*M21)+(IF(L21/K21&lt;0.5,0,(10656*K21))),0)</f>
        <v>0</v>
      </c>
      <c r="O21" s="8">
        <f>M21+N21</f>
        <v>0</v>
      </c>
    </row>
    <row r="22" spans="1:15" ht="15" x14ac:dyDescent="0.25">
      <c r="A22" s="6" t="s">
        <v>32</v>
      </c>
      <c r="B22" s="43"/>
      <c r="C22" s="48"/>
      <c r="D22" s="49"/>
      <c r="E22" s="50"/>
      <c r="F22" s="8">
        <f t="shared" si="8"/>
        <v>0</v>
      </c>
      <c r="G22" s="8">
        <f>F22*0.48</f>
        <v>0</v>
      </c>
      <c r="H22" s="8">
        <f>F22+G22</f>
        <v>0</v>
      </c>
      <c r="J22" s="48"/>
      <c r="K22" s="49"/>
      <c r="L22" s="50"/>
      <c r="M22" s="8">
        <f>J22*L22</f>
        <v>0</v>
      </c>
      <c r="N22" s="8">
        <f t="shared" si="9"/>
        <v>0</v>
      </c>
      <c r="O22" s="8">
        <f>M22+N22</f>
        <v>0</v>
      </c>
    </row>
    <row r="23" spans="1:15" ht="15" x14ac:dyDescent="0.25">
      <c r="A23" s="6" t="s">
        <v>32</v>
      </c>
      <c r="B23" s="43"/>
      <c r="C23" s="48"/>
      <c r="D23" s="49"/>
      <c r="E23" s="50"/>
      <c r="F23" s="8">
        <f t="shared" si="8"/>
        <v>0</v>
      </c>
      <c r="G23" s="8">
        <f>F23*0.48</f>
        <v>0</v>
      </c>
      <c r="H23" s="8">
        <f t="shared" ref="H23:H27" si="10">F23+G23</f>
        <v>0</v>
      </c>
      <c r="J23" s="48"/>
      <c r="K23" s="49"/>
      <c r="L23" s="50"/>
      <c r="M23" s="8">
        <f t="shared" ref="M23:M30" si="11">J23*L23</f>
        <v>0</v>
      </c>
      <c r="N23" s="8">
        <f t="shared" si="9"/>
        <v>0</v>
      </c>
      <c r="O23" s="8">
        <f t="shared" ref="O23:O29" si="12">M23+N23</f>
        <v>0</v>
      </c>
    </row>
    <row r="24" spans="1:15" ht="15" x14ac:dyDescent="0.25">
      <c r="A24" s="6" t="s">
        <v>32</v>
      </c>
      <c r="B24" s="43"/>
      <c r="C24" s="48"/>
      <c r="D24" s="49"/>
      <c r="E24" s="50"/>
      <c r="F24" s="8">
        <f t="shared" si="8"/>
        <v>0</v>
      </c>
      <c r="G24" s="8">
        <f>F24*0.48</f>
        <v>0</v>
      </c>
      <c r="H24" s="8">
        <f t="shared" si="10"/>
        <v>0</v>
      </c>
      <c r="J24" s="48"/>
      <c r="K24" s="49"/>
      <c r="L24" s="50"/>
      <c r="M24" s="8">
        <f t="shared" si="11"/>
        <v>0</v>
      </c>
      <c r="N24" s="8">
        <f t="shared" si="9"/>
        <v>0</v>
      </c>
      <c r="O24" s="8">
        <f t="shared" si="12"/>
        <v>0</v>
      </c>
    </row>
    <row r="25" spans="1:15" ht="15" x14ac:dyDescent="0.25">
      <c r="A25" s="6" t="s">
        <v>32</v>
      </c>
      <c r="B25" s="43"/>
      <c r="C25" s="48"/>
      <c r="D25" s="49"/>
      <c r="E25" s="50"/>
      <c r="F25" s="8">
        <f t="shared" si="8"/>
        <v>0</v>
      </c>
      <c r="G25" s="8">
        <f>F25*0.48</f>
        <v>0</v>
      </c>
      <c r="H25" s="8">
        <f t="shared" si="10"/>
        <v>0</v>
      </c>
      <c r="J25" s="48"/>
      <c r="K25" s="49"/>
      <c r="L25" s="50"/>
      <c r="M25" s="8">
        <f t="shared" si="11"/>
        <v>0</v>
      </c>
      <c r="N25" s="8">
        <f t="shared" si="9"/>
        <v>0</v>
      </c>
      <c r="O25" s="8">
        <f t="shared" si="12"/>
        <v>0</v>
      </c>
    </row>
    <row r="26" spans="1:15" ht="15" x14ac:dyDescent="0.25">
      <c r="A26" s="6" t="s">
        <v>32</v>
      </c>
      <c r="B26" s="43"/>
      <c r="C26" s="48"/>
      <c r="D26" s="49"/>
      <c r="E26" s="50"/>
      <c r="F26" s="8">
        <f t="shared" si="8"/>
        <v>0</v>
      </c>
      <c r="G26" s="8">
        <f>F26*0.48</f>
        <v>0</v>
      </c>
      <c r="H26" s="8">
        <f t="shared" si="10"/>
        <v>0</v>
      </c>
      <c r="J26" s="48"/>
      <c r="K26" s="49"/>
      <c r="L26" s="50"/>
      <c r="M26" s="8">
        <f t="shared" si="11"/>
        <v>0</v>
      </c>
      <c r="N26" s="8">
        <f t="shared" si="9"/>
        <v>0</v>
      </c>
      <c r="O26" s="8">
        <f t="shared" si="12"/>
        <v>0</v>
      </c>
    </row>
    <row r="27" spans="1:15" ht="15" x14ac:dyDescent="0.25">
      <c r="A27" s="6" t="s">
        <v>32</v>
      </c>
      <c r="B27" s="43"/>
      <c r="C27" s="48"/>
      <c r="D27" s="49"/>
      <c r="E27" s="50"/>
      <c r="F27" s="8">
        <f t="shared" si="8"/>
        <v>0</v>
      </c>
      <c r="G27" s="8">
        <f>F27*0.48</f>
        <v>0</v>
      </c>
      <c r="H27" s="8">
        <f t="shared" si="10"/>
        <v>0</v>
      </c>
      <c r="J27" s="48"/>
      <c r="K27" s="49"/>
      <c r="L27" s="50"/>
      <c r="M27" s="8">
        <f t="shared" si="11"/>
        <v>0</v>
      </c>
      <c r="N27" s="8">
        <f t="shared" si="9"/>
        <v>0</v>
      </c>
      <c r="O27" s="8">
        <f t="shared" si="12"/>
        <v>0</v>
      </c>
    </row>
    <row r="28" spans="1:15" ht="15" x14ac:dyDescent="0.25">
      <c r="A28" s="6" t="s">
        <v>32</v>
      </c>
      <c r="B28" s="43"/>
      <c r="C28" s="48"/>
      <c r="D28" s="49"/>
      <c r="E28" s="50"/>
      <c r="F28" s="8">
        <f t="shared" si="8"/>
        <v>0</v>
      </c>
      <c r="G28" s="8">
        <f>F28*0.48</f>
        <v>0</v>
      </c>
      <c r="H28" s="8">
        <f t="shared" ref="H28:H29" si="13">F28+G28</f>
        <v>0</v>
      </c>
      <c r="J28" s="48"/>
      <c r="K28" s="49"/>
      <c r="L28" s="50"/>
      <c r="M28" s="8">
        <f t="shared" si="11"/>
        <v>0</v>
      </c>
      <c r="N28" s="8">
        <f t="shared" si="9"/>
        <v>0</v>
      </c>
      <c r="O28" s="8">
        <f t="shared" si="12"/>
        <v>0</v>
      </c>
    </row>
    <row r="29" spans="1:15" ht="15" x14ac:dyDescent="0.25">
      <c r="A29" s="6" t="s">
        <v>32</v>
      </c>
      <c r="B29" s="43"/>
      <c r="C29" s="48"/>
      <c r="D29" s="49"/>
      <c r="E29" s="50"/>
      <c r="F29" s="8">
        <f t="shared" si="8"/>
        <v>0</v>
      </c>
      <c r="G29" s="8">
        <f>F29*0.48</f>
        <v>0</v>
      </c>
      <c r="H29" s="8">
        <f t="shared" si="13"/>
        <v>0</v>
      </c>
      <c r="J29" s="48"/>
      <c r="K29" s="49"/>
      <c r="L29" s="50"/>
      <c r="M29" s="8">
        <f t="shared" si="11"/>
        <v>0</v>
      </c>
      <c r="N29" s="8">
        <f t="shared" si="9"/>
        <v>0</v>
      </c>
      <c r="O29" s="8">
        <f t="shared" si="12"/>
        <v>0</v>
      </c>
    </row>
    <row r="30" spans="1:15" ht="15" x14ac:dyDescent="0.25">
      <c r="A30" s="6" t="s">
        <v>32</v>
      </c>
      <c r="B30" s="43"/>
      <c r="C30" s="48"/>
      <c r="D30" s="49"/>
      <c r="E30" s="50"/>
      <c r="F30" s="8">
        <f t="shared" si="8"/>
        <v>0</v>
      </c>
      <c r="G30" s="8">
        <f>F30*0.48</f>
        <v>0</v>
      </c>
      <c r="H30" s="8">
        <f>F30+G30</f>
        <v>0</v>
      </c>
      <c r="J30" s="48"/>
      <c r="K30" s="49"/>
      <c r="L30" s="50"/>
      <c r="M30" s="8">
        <f t="shared" si="11"/>
        <v>0</v>
      </c>
      <c r="N30" s="8">
        <f t="shared" si="9"/>
        <v>0</v>
      </c>
      <c r="O30" s="8">
        <f>M30+N30</f>
        <v>0</v>
      </c>
    </row>
    <row r="31" spans="1:15" ht="15.75" thickBot="1" x14ac:dyDescent="0.3">
      <c r="A31" s="41" t="s">
        <v>37</v>
      </c>
      <c r="B31" s="19"/>
      <c r="C31" s="14">
        <f>SUM(C21:C30)</f>
        <v>0</v>
      </c>
      <c r="D31" s="19">
        <f t="shared" ref="D31:H31" si="14">SUM(D21:D30)</f>
        <v>0</v>
      </c>
      <c r="E31" s="20">
        <f t="shared" si="14"/>
        <v>0</v>
      </c>
      <c r="F31" s="14">
        <f t="shared" si="14"/>
        <v>0</v>
      </c>
      <c r="G31" s="14">
        <f t="shared" si="14"/>
        <v>0</v>
      </c>
      <c r="H31" s="14">
        <f t="shared" si="14"/>
        <v>0</v>
      </c>
      <c r="J31" s="14">
        <f t="shared" ref="J31:O31" si="15">SUM(J21:J30)</f>
        <v>0</v>
      </c>
      <c r="K31" s="19">
        <f t="shared" si="15"/>
        <v>0</v>
      </c>
      <c r="L31" s="20">
        <f t="shared" si="15"/>
        <v>0</v>
      </c>
      <c r="M31" s="14">
        <f t="shared" si="15"/>
        <v>0</v>
      </c>
      <c r="N31" s="14">
        <f t="shared" si="15"/>
        <v>0</v>
      </c>
      <c r="O31" s="14">
        <f t="shared" si="15"/>
        <v>0</v>
      </c>
    </row>
    <row r="32" spans="1:15" ht="15" thickTop="1" x14ac:dyDescent="0.2">
      <c r="C32" s="5"/>
      <c r="D32" s="7"/>
      <c r="E32" s="16"/>
      <c r="F32" s="21"/>
      <c r="G32" s="22"/>
      <c r="H32" s="22"/>
      <c r="J32" s="5"/>
      <c r="K32" s="7"/>
      <c r="L32" s="16"/>
      <c r="M32" s="21"/>
      <c r="N32" s="22"/>
      <c r="O32" s="22"/>
    </row>
    <row r="33" spans="1:15" ht="15" x14ac:dyDescent="0.25">
      <c r="A33" s="94" t="s">
        <v>48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1:15" ht="15" x14ac:dyDescent="0.25">
      <c r="A34" s="6" t="s">
        <v>32</v>
      </c>
      <c r="B34" s="49"/>
      <c r="C34" s="8">
        <f>((B34*52)*(9/12))*15</f>
        <v>0</v>
      </c>
      <c r="D34" s="49"/>
      <c r="E34" s="43"/>
      <c r="F34" s="8">
        <f>C34</f>
        <v>0</v>
      </c>
      <c r="G34" s="8">
        <f>F34*0.06</f>
        <v>0</v>
      </c>
      <c r="H34" s="8">
        <f>F34+G34</f>
        <v>0</v>
      </c>
      <c r="J34" s="48"/>
      <c r="K34" s="49"/>
      <c r="L34" s="50"/>
      <c r="M34" s="8">
        <f t="shared" ref="M34:M41" si="16">J34*L34</f>
        <v>0</v>
      </c>
      <c r="N34" s="8">
        <f t="shared" ref="N34:N41" si="17">IFERROR((((29+16.2)*L34)*12)+(0.062*M34)+(0.0145*M34)+(0.0027*M34),0)</f>
        <v>0</v>
      </c>
      <c r="O34" s="8">
        <f t="shared" ref="O34:O41" si="18">M34+N34</f>
        <v>0</v>
      </c>
    </row>
    <row r="35" spans="1:15" ht="15" x14ac:dyDescent="0.25">
      <c r="A35" s="6" t="s">
        <v>32</v>
      </c>
      <c r="B35" s="49"/>
      <c r="C35" s="8">
        <f>((B35*52)*(9/12))*15</f>
        <v>0</v>
      </c>
      <c r="D35" s="49"/>
      <c r="E35" s="43"/>
      <c r="F35" s="8">
        <f t="shared" ref="F35:F41" si="19">C35</f>
        <v>0</v>
      </c>
      <c r="G35" s="8">
        <f t="shared" ref="G35:G41" si="20">F35*0.06</f>
        <v>0</v>
      </c>
      <c r="H35" s="8">
        <f t="shared" ref="H35:H39" si="21">F35+G35</f>
        <v>0</v>
      </c>
      <c r="J35" s="48"/>
      <c r="K35" s="49"/>
      <c r="L35" s="50"/>
      <c r="M35" s="8">
        <f t="shared" si="16"/>
        <v>0</v>
      </c>
      <c r="N35" s="8">
        <f t="shared" si="17"/>
        <v>0</v>
      </c>
      <c r="O35" s="8">
        <f t="shared" si="18"/>
        <v>0</v>
      </c>
    </row>
    <row r="36" spans="1:15" ht="15" x14ac:dyDescent="0.25">
      <c r="A36" s="6" t="s">
        <v>32</v>
      </c>
      <c r="B36" s="49"/>
      <c r="C36" s="8">
        <f>((B36*52)*(9/12))*15</f>
        <v>0</v>
      </c>
      <c r="D36" s="49"/>
      <c r="E36" s="43"/>
      <c r="F36" s="8">
        <f t="shared" si="19"/>
        <v>0</v>
      </c>
      <c r="G36" s="8">
        <f t="shared" si="20"/>
        <v>0</v>
      </c>
      <c r="H36" s="8">
        <f t="shared" si="21"/>
        <v>0</v>
      </c>
      <c r="J36" s="48"/>
      <c r="K36" s="49"/>
      <c r="L36" s="50"/>
      <c r="M36" s="8">
        <f t="shared" si="16"/>
        <v>0</v>
      </c>
      <c r="N36" s="8">
        <f t="shared" si="17"/>
        <v>0</v>
      </c>
      <c r="O36" s="8">
        <f t="shared" si="18"/>
        <v>0</v>
      </c>
    </row>
    <row r="37" spans="1:15" ht="15" x14ac:dyDescent="0.25">
      <c r="A37" s="6" t="s">
        <v>32</v>
      </c>
      <c r="B37" s="49"/>
      <c r="C37" s="8">
        <f>((B37*52)*(9/12))*15</f>
        <v>0</v>
      </c>
      <c r="D37" s="49"/>
      <c r="E37" s="43"/>
      <c r="F37" s="8">
        <f t="shared" si="19"/>
        <v>0</v>
      </c>
      <c r="G37" s="8">
        <f t="shared" si="20"/>
        <v>0</v>
      </c>
      <c r="H37" s="8">
        <f t="shared" si="21"/>
        <v>0</v>
      </c>
      <c r="J37" s="48"/>
      <c r="K37" s="49"/>
      <c r="L37" s="50"/>
      <c r="M37" s="8">
        <f t="shared" si="16"/>
        <v>0</v>
      </c>
      <c r="N37" s="8">
        <f t="shared" si="17"/>
        <v>0</v>
      </c>
      <c r="O37" s="8">
        <f t="shared" si="18"/>
        <v>0</v>
      </c>
    </row>
    <row r="38" spans="1:15" ht="15" x14ac:dyDescent="0.25">
      <c r="A38" s="6" t="s">
        <v>32</v>
      </c>
      <c r="B38" s="49"/>
      <c r="C38" s="8">
        <f>((B38*52)*(9/12))*15</f>
        <v>0</v>
      </c>
      <c r="D38" s="49"/>
      <c r="E38" s="43"/>
      <c r="F38" s="8">
        <f t="shared" si="19"/>
        <v>0</v>
      </c>
      <c r="G38" s="8">
        <f t="shared" si="20"/>
        <v>0</v>
      </c>
      <c r="H38" s="8">
        <f t="shared" si="21"/>
        <v>0</v>
      </c>
      <c r="J38" s="48"/>
      <c r="K38" s="49"/>
      <c r="L38" s="50"/>
      <c r="M38" s="8">
        <f t="shared" si="16"/>
        <v>0</v>
      </c>
      <c r="N38" s="8">
        <f t="shared" si="17"/>
        <v>0</v>
      </c>
      <c r="O38" s="8">
        <f t="shared" si="18"/>
        <v>0</v>
      </c>
    </row>
    <row r="39" spans="1:15" ht="15" x14ac:dyDescent="0.25">
      <c r="A39" s="6" t="s">
        <v>32</v>
      </c>
      <c r="B39" s="49"/>
      <c r="C39" s="8">
        <f>((B39*52)*(9/12))*15</f>
        <v>0</v>
      </c>
      <c r="D39" s="49"/>
      <c r="E39" s="43"/>
      <c r="F39" s="8">
        <f t="shared" si="19"/>
        <v>0</v>
      </c>
      <c r="G39" s="8">
        <f t="shared" si="20"/>
        <v>0</v>
      </c>
      <c r="H39" s="8">
        <f t="shared" si="21"/>
        <v>0</v>
      </c>
      <c r="J39" s="48"/>
      <c r="K39" s="49"/>
      <c r="L39" s="50"/>
      <c r="M39" s="8">
        <f t="shared" si="16"/>
        <v>0</v>
      </c>
      <c r="N39" s="8">
        <f t="shared" si="17"/>
        <v>0</v>
      </c>
      <c r="O39" s="8">
        <f t="shared" si="18"/>
        <v>0</v>
      </c>
    </row>
    <row r="40" spans="1:15" ht="15" x14ac:dyDescent="0.25">
      <c r="A40" s="6" t="s">
        <v>32</v>
      </c>
      <c r="B40" s="49"/>
      <c r="C40" s="8">
        <f>((B40*52)*(9/12))*15</f>
        <v>0</v>
      </c>
      <c r="D40" s="49"/>
      <c r="E40" s="43"/>
      <c r="F40" s="8">
        <f t="shared" si="19"/>
        <v>0</v>
      </c>
      <c r="G40" s="8">
        <f t="shared" si="20"/>
        <v>0</v>
      </c>
      <c r="H40" s="8">
        <f t="shared" ref="H40:H41" si="22">F40+G40</f>
        <v>0</v>
      </c>
      <c r="J40" s="48"/>
      <c r="K40" s="49"/>
      <c r="L40" s="50"/>
      <c r="M40" s="8">
        <f t="shared" si="16"/>
        <v>0</v>
      </c>
      <c r="N40" s="8">
        <f t="shared" si="17"/>
        <v>0</v>
      </c>
      <c r="O40" s="8">
        <f t="shared" si="18"/>
        <v>0</v>
      </c>
    </row>
    <row r="41" spans="1:15" ht="15" x14ac:dyDescent="0.25">
      <c r="A41" s="6" t="s">
        <v>32</v>
      </c>
      <c r="B41" s="49"/>
      <c r="C41" s="8">
        <f>((B41*52)*(9/12))*15</f>
        <v>0</v>
      </c>
      <c r="D41" s="49"/>
      <c r="E41" s="43"/>
      <c r="F41" s="8">
        <f t="shared" si="19"/>
        <v>0</v>
      </c>
      <c r="G41" s="8">
        <f t="shared" si="20"/>
        <v>0</v>
      </c>
      <c r="H41" s="8">
        <f t="shared" si="22"/>
        <v>0</v>
      </c>
      <c r="J41" s="48"/>
      <c r="K41" s="49"/>
      <c r="L41" s="50"/>
      <c r="M41" s="8">
        <f t="shared" si="16"/>
        <v>0</v>
      </c>
      <c r="N41" s="8">
        <f t="shared" si="17"/>
        <v>0</v>
      </c>
      <c r="O41" s="8">
        <f t="shared" si="18"/>
        <v>0</v>
      </c>
    </row>
    <row r="42" spans="1:15" ht="15.75" thickBot="1" x14ac:dyDescent="0.3">
      <c r="A42" s="41" t="s">
        <v>17</v>
      </c>
      <c r="B42" s="19"/>
      <c r="C42" s="14">
        <f>SUM(C34:C41)</f>
        <v>0</v>
      </c>
      <c r="D42" s="19">
        <f t="shared" ref="D42:H42" si="23">SUM(D34:D41)</f>
        <v>0</v>
      </c>
      <c r="E42" s="89"/>
      <c r="F42" s="14">
        <f t="shared" si="23"/>
        <v>0</v>
      </c>
      <c r="G42" s="14">
        <f t="shared" si="23"/>
        <v>0</v>
      </c>
      <c r="H42" s="14">
        <f t="shared" si="23"/>
        <v>0</v>
      </c>
      <c r="J42" s="14">
        <f t="shared" ref="J42:O42" si="24">SUM(J34:J41)</f>
        <v>0</v>
      </c>
      <c r="K42" s="19">
        <f t="shared" si="24"/>
        <v>0</v>
      </c>
      <c r="L42" s="20">
        <f t="shared" si="24"/>
        <v>0</v>
      </c>
      <c r="M42" s="14">
        <f t="shared" si="24"/>
        <v>0</v>
      </c>
      <c r="N42" s="14">
        <f t="shared" si="24"/>
        <v>0</v>
      </c>
      <c r="O42" s="14">
        <f t="shared" si="24"/>
        <v>0</v>
      </c>
    </row>
    <row r="43" spans="1:15" ht="15.75" thickTop="1" x14ac:dyDescent="0.25">
      <c r="A43" s="9"/>
      <c r="B43" s="9"/>
      <c r="C43" s="8"/>
      <c r="D43" s="7"/>
      <c r="E43" s="24"/>
      <c r="F43" s="13"/>
      <c r="G43" s="13"/>
      <c r="H43" s="13"/>
      <c r="J43" s="23"/>
      <c r="K43" s="7"/>
      <c r="L43" s="24"/>
      <c r="M43" s="13"/>
      <c r="N43" s="13"/>
      <c r="O43" s="13"/>
    </row>
    <row r="44" spans="1:15" ht="15" x14ac:dyDescent="0.2">
      <c r="A44" s="59" t="s">
        <v>38</v>
      </c>
      <c r="B44" s="52"/>
    </row>
    <row r="47" spans="1:15" ht="15.75" x14ac:dyDescent="0.25">
      <c r="A47" s="91" t="s">
        <v>43</v>
      </c>
      <c r="B47" s="91"/>
      <c r="C47" s="91"/>
      <c r="D47" s="91"/>
      <c r="E47" s="91"/>
      <c r="F47" s="91"/>
      <c r="G47" s="91"/>
      <c r="H47" s="91"/>
      <c r="I47" s="91"/>
      <c r="J47" s="91"/>
    </row>
  </sheetData>
  <sheetProtection algorithmName="SHA-512" hashValue="kO0ns38tKBfbVHiZi9T3ccpYqme6ixluPRiLlon1f+ZEyDv4rohKk+e4QPvPU7ZBJMc415lU5bzDEC4h8JOcIA==" saltValue="UOCq1P543AS4kFKB8RfMUA==" spinCount="100000" sheet="1" objects="1" scenarios="1"/>
  <mergeCells count="7">
    <mergeCell ref="B2:J2"/>
    <mergeCell ref="A47:J47"/>
    <mergeCell ref="J3:O3"/>
    <mergeCell ref="J4:O4"/>
    <mergeCell ref="A33:O33"/>
    <mergeCell ref="C4:H4"/>
    <mergeCell ref="B3:H3"/>
  </mergeCells>
  <conditionalFormatting sqref="K34:K41">
    <cfRule type="expression" dxfId="6" priority="105">
      <formula>AND(#REF!&gt;0,#REF!=0)</formula>
    </cfRule>
  </conditionalFormatting>
  <conditionalFormatting sqref="D8:D17">
    <cfRule type="expression" dxfId="5" priority="53">
      <formula>AND(#REF!&gt;0,#REF!=0)</formula>
    </cfRule>
  </conditionalFormatting>
  <conditionalFormatting sqref="D21:D30">
    <cfRule type="expression" dxfId="4" priority="52">
      <formula>AND(#REF!&gt;0,#REF!=0)</formula>
    </cfRule>
  </conditionalFormatting>
  <conditionalFormatting sqref="K8:K17">
    <cfRule type="expression" dxfId="3" priority="34">
      <formula>AND(#REF!&gt;0,#REF!=0)</formula>
    </cfRule>
  </conditionalFormatting>
  <conditionalFormatting sqref="K21:K30">
    <cfRule type="expression" dxfId="2" priority="33">
      <formula>AND(#REF!&gt;0,#REF!=0)</formula>
    </cfRule>
  </conditionalFormatting>
  <conditionalFormatting sqref="B34:B41">
    <cfRule type="expression" dxfId="1" priority="2">
      <formula>AND(#REF!&gt;0,#REF!=0)</formula>
    </cfRule>
  </conditionalFormatting>
  <conditionalFormatting sqref="D34:D41">
    <cfRule type="expression" dxfId="0" priority="1">
      <formula>AND(#REF!&gt;0,#REF!=0)</formula>
    </cfRule>
  </conditionalFormatting>
  <dataValidations count="1">
    <dataValidation type="whole" allowBlank="1" showInputMessage="1" showErrorMessage="1" sqref="K21:K30 D8:D17 K8:K17 D21:D30" xr:uid="{00000000-0002-0000-0100-000000000000}">
      <formula1>0</formula1>
      <formula2>100</formula2>
    </dataValidation>
  </dataValidations>
  <printOptions horizontalCentered="1"/>
  <pageMargins left="0.7" right="0.7" top="0.75" bottom="0.75" header="0.3" footer="0.3"/>
  <pageSetup scale="65" orientation="landscape" r:id="rId1"/>
  <headerFooter>
    <oddHeader>&amp;C&amp;"Arial,Italic"&amp;16STEP 1 - SALARIES AND BENIFITS</oddHeader>
    <oddFooter xml:space="preserve">&amp;R&amp;8July 14, 2019
Academic Planning &amp;&amp; Budgeting&amp;10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U59"/>
  <sheetViews>
    <sheetView view="pageBreakPreview" zoomScaleNormal="100" zoomScaleSheetLayoutView="100" workbookViewId="0">
      <selection activeCell="D12" sqref="D12"/>
    </sheetView>
  </sheetViews>
  <sheetFormatPr defaultColWidth="8.85546875" defaultRowHeight="16.5" customHeight="1" x14ac:dyDescent="0.2"/>
  <cols>
    <col min="1" max="1" width="74.140625" style="3" customWidth="1"/>
    <col min="2" max="2" width="17.7109375" style="34" customWidth="1"/>
    <col min="3" max="3" width="20.28515625" style="26" bestFit="1" customWidth="1"/>
    <col min="4" max="4" width="19.42578125" style="26" bestFit="1" customWidth="1"/>
    <col min="5" max="5" width="17.7109375" style="26" customWidth="1"/>
    <col min="6" max="6" width="15.42578125" style="3" customWidth="1"/>
    <col min="7" max="9" width="17.7109375" style="3" hidden="1" customWidth="1"/>
    <col min="10" max="10" width="53.5703125" style="3" hidden="1" customWidth="1"/>
    <col min="11" max="18" width="8.85546875" style="3"/>
    <col min="19" max="333" width="8.85546875" style="1"/>
    <col min="334" max="16384" width="8.85546875" style="3"/>
  </cols>
  <sheetData>
    <row r="1" spans="1:333" ht="16.5" customHeight="1" x14ac:dyDescent="0.25">
      <c r="B1" s="90" t="s">
        <v>42</v>
      </c>
      <c r="C1" s="90"/>
      <c r="D1" s="90"/>
      <c r="E1" s="90"/>
      <c r="F1" s="104"/>
      <c r="G1" s="104"/>
      <c r="H1" s="104"/>
      <c r="I1" s="104"/>
      <c r="J1" s="104"/>
    </row>
    <row r="2" spans="1:333" ht="16.5" customHeight="1" x14ac:dyDescent="0.2">
      <c r="A2" s="53"/>
      <c r="B2" s="97" t="s">
        <v>29</v>
      </c>
      <c r="C2" s="97"/>
      <c r="D2" s="97"/>
      <c r="E2" s="97"/>
      <c r="F2" s="105"/>
      <c r="G2" s="103"/>
      <c r="H2" s="103"/>
      <c r="I2" s="103"/>
      <c r="J2" s="103"/>
    </row>
    <row r="3" spans="1:333" ht="16.5" customHeight="1" x14ac:dyDescent="0.25">
      <c r="A3" s="61"/>
      <c r="B3" s="95" t="s">
        <v>46</v>
      </c>
      <c r="C3" s="95"/>
      <c r="D3" s="95"/>
      <c r="E3" s="95"/>
      <c r="F3" s="60"/>
      <c r="G3" s="95" t="s">
        <v>24</v>
      </c>
      <c r="H3" s="95"/>
      <c r="I3" s="95"/>
      <c r="J3" s="95"/>
    </row>
    <row r="4" spans="1:333" ht="16.5" customHeight="1" x14ac:dyDescent="0.2">
      <c r="A4" s="62"/>
      <c r="B4" s="63" t="s">
        <v>25</v>
      </c>
      <c r="C4" s="101" t="s">
        <v>49</v>
      </c>
      <c r="D4" s="65" t="s">
        <v>27</v>
      </c>
      <c r="E4" s="65" t="s">
        <v>28</v>
      </c>
      <c r="F4" s="66"/>
      <c r="G4" s="63" t="s">
        <v>25</v>
      </c>
      <c r="H4" s="64" t="s">
        <v>26</v>
      </c>
      <c r="I4" s="65" t="s">
        <v>27</v>
      </c>
      <c r="J4" s="65" t="s">
        <v>28</v>
      </c>
    </row>
    <row r="5" spans="1:333" ht="16.5" customHeight="1" x14ac:dyDescent="0.25">
      <c r="A5" s="53" t="s">
        <v>34</v>
      </c>
      <c r="B5" s="67">
        <f>'STEP 1 Salaries &amp; Benefits '!E18</f>
        <v>0</v>
      </c>
      <c r="C5" s="68"/>
      <c r="D5" s="69">
        <f>'STEP 1 Salaries &amp; Benefits '!F18</f>
        <v>0</v>
      </c>
      <c r="E5" s="69">
        <f>C5+D5</f>
        <v>0</v>
      </c>
      <c r="F5" s="70"/>
      <c r="G5" s="67">
        <f>'STEP 1 Salaries &amp; Benefits '!L18</f>
        <v>0</v>
      </c>
      <c r="H5" s="71"/>
      <c r="I5" s="69">
        <f>'STEP 1 Salaries &amp; Benefits '!M18</f>
        <v>0</v>
      </c>
      <c r="J5" s="69">
        <f>I5</f>
        <v>0</v>
      </c>
    </row>
    <row r="6" spans="1:333" ht="16.5" customHeight="1" x14ac:dyDescent="0.25">
      <c r="A6" s="53" t="s">
        <v>33</v>
      </c>
      <c r="B6" s="67">
        <f>'STEP 1 Salaries &amp; Benefits '!E31</f>
        <v>0</v>
      </c>
      <c r="C6" s="72"/>
      <c r="D6" s="69">
        <f>'STEP 1 Salaries &amp; Benefits '!F31</f>
        <v>0</v>
      </c>
      <c r="E6" s="69">
        <f>D6</f>
        <v>0</v>
      </c>
      <c r="F6" s="70"/>
      <c r="G6" s="67">
        <f>'STEP 1 Salaries &amp; Benefits '!L31</f>
        <v>0</v>
      </c>
      <c r="H6" s="71"/>
      <c r="I6" s="69">
        <f>'STEP 1 Salaries &amp; Benefits '!M31</f>
        <v>0</v>
      </c>
      <c r="J6" s="69">
        <f>I6</f>
        <v>0</v>
      </c>
    </row>
    <row r="7" spans="1:333" ht="16.5" customHeight="1" x14ac:dyDescent="0.25">
      <c r="A7" s="53" t="s">
        <v>41</v>
      </c>
      <c r="B7" s="67">
        <f>'STEP 1 Salaries &amp; Benefits '!D42</f>
        <v>0</v>
      </c>
      <c r="C7" s="72"/>
      <c r="D7" s="69">
        <f>'STEP 1 Salaries &amp; Benefits '!F42</f>
        <v>0</v>
      </c>
      <c r="E7" s="69">
        <f>D7</f>
        <v>0</v>
      </c>
      <c r="F7" s="70"/>
      <c r="G7" s="67">
        <f>'STEP 1 Salaries &amp; Benefits '!L42</f>
        <v>0</v>
      </c>
      <c r="H7" s="71"/>
      <c r="I7" s="69">
        <f>'STEP 1 Salaries &amp; Benefits '!M42</f>
        <v>0</v>
      </c>
      <c r="J7" s="69">
        <f>I7</f>
        <v>0</v>
      </c>
    </row>
    <row r="8" spans="1:333" ht="16.5" customHeight="1" x14ac:dyDescent="0.25">
      <c r="A8" s="53" t="s">
        <v>4</v>
      </c>
      <c r="B8" s="73"/>
      <c r="C8" s="74"/>
      <c r="D8" s="69">
        <f>'STEP 1 Salaries &amp; Benefits '!G18+'STEP 1 Salaries &amp; Benefits '!G31+'STEP 1 Salaries &amp; Benefits '!G42</f>
        <v>0</v>
      </c>
      <c r="E8" s="69">
        <f>D8</f>
        <v>0</v>
      </c>
      <c r="F8" s="70"/>
      <c r="G8" s="73"/>
      <c r="H8" s="71"/>
      <c r="I8" s="69" t="e">
        <f>'STEP 1 Salaries &amp; Benefits '!#REF!+'STEP 1 Salaries &amp; Benefits '!N18+'STEP 1 Salaries &amp; Benefits '!N31+'STEP 1 Salaries &amp; Benefits '!N42</f>
        <v>#REF!</v>
      </c>
      <c r="J8" s="69" t="e">
        <f>I8</f>
        <v>#REF!</v>
      </c>
    </row>
    <row r="9" spans="1:333" ht="16.5" customHeight="1" x14ac:dyDescent="0.25">
      <c r="A9" s="75" t="s">
        <v>6</v>
      </c>
      <c r="B9" s="76"/>
      <c r="C9" s="77"/>
      <c r="D9" s="77">
        <f>SUM(D5:D8)</f>
        <v>0</v>
      </c>
      <c r="E9" s="77">
        <f>SUM(E5:E8)</f>
        <v>0</v>
      </c>
      <c r="F9" s="70"/>
      <c r="G9" s="76"/>
      <c r="H9" s="77">
        <f>SUM(H5:H8)</f>
        <v>0</v>
      </c>
      <c r="I9" s="77" t="e">
        <f>SUM(I5:I8)</f>
        <v>#REF!</v>
      </c>
      <c r="J9" s="77" t="e">
        <f>SUM(J5:J8)</f>
        <v>#REF!</v>
      </c>
    </row>
    <row r="10" spans="1:333" ht="16.5" customHeight="1" x14ac:dyDescent="0.25">
      <c r="A10" s="53" t="s">
        <v>8</v>
      </c>
      <c r="B10" s="68"/>
      <c r="C10" s="78"/>
      <c r="D10" s="78"/>
      <c r="E10" s="69">
        <f>D10+C10</f>
        <v>0</v>
      </c>
      <c r="F10" s="70"/>
      <c r="G10" s="68"/>
      <c r="H10" s="78"/>
      <c r="I10" s="78"/>
      <c r="J10" s="69">
        <f t="shared" ref="J10:J13" si="0">I10+H10</f>
        <v>0</v>
      </c>
    </row>
    <row r="11" spans="1:333" ht="16.5" customHeight="1" x14ac:dyDescent="0.25">
      <c r="A11" s="53" t="s">
        <v>7</v>
      </c>
      <c r="B11" s="72"/>
      <c r="C11" s="78"/>
      <c r="D11" s="78"/>
      <c r="E11" s="69">
        <f t="shared" ref="E11:E13" si="1">D11+C11</f>
        <v>0</v>
      </c>
      <c r="F11" s="70"/>
      <c r="G11" s="72"/>
      <c r="H11" s="78"/>
      <c r="I11" s="78"/>
      <c r="J11" s="69">
        <f t="shared" si="0"/>
        <v>0</v>
      </c>
    </row>
    <row r="12" spans="1:333" ht="16.5" customHeight="1" x14ac:dyDescent="0.25">
      <c r="A12" s="53" t="s">
        <v>30</v>
      </c>
      <c r="B12" s="72"/>
      <c r="C12" s="78"/>
      <c r="D12" s="78"/>
      <c r="E12" s="69">
        <f t="shared" si="1"/>
        <v>0</v>
      </c>
      <c r="F12" s="70"/>
      <c r="G12" s="72"/>
      <c r="H12" s="78"/>
      <c r="I12" s="78"/>
      <c r="J12" s="69">
        <f t="shared" si="0"/>
        <v>0</v>
      </c>
    </row>
    <row r="13" spans="1:333" ht="16.5" customHeight="1" x14ac:dyDescent="0.25">
      <c r="A13" s="53" t="s">
        <v>15</v>
      </c>
      <c r="B13" s="74"/>
      <c r="C13" s="78"/>
      <c r="D13" s="78"/>
      <c r="E13" s="69">
        <f t="shared" si="1"/>
        <v>0</v>
      </c>
      <c r="F13" s="70"/>
      <c r="G13" s="74"/>
      <c r="H13" s="78"/>
      <c r="I13" s="78"/>
      <c r="J13" s="69">
        <f t="shared" si="0"/>
        <v>0</v>
      </c>
    </row>
    <row r="14" spans="1:333" ht="16.5" customHeight="1" x14ac:dyDescent="0.25">
      <c r="A14" s="75" t="s">
        <v>13</v>
      </c>
      <c r="B14" s="76"/>
      <c r="C14" s="77">
        <f>SUM(C10:C13)</f>
        <v>0</v>
      </c>
      <c r="D14" s="77">
        <f>SUM(D10:D13)</f>
        <v>0</v>
      </c>
      <c r="E14" s="77">
        <f>SUM(E10:E13)</f>
        <v>0</v>
      </c>
      <c r="F14" s="70"/>
      <c r="G14" s="76"/>
      <c r="H14" s="77">
        <f>SUM(H10:H13)</f>
        <v>0</v>
      </c>
      <c r="I14" s="77">
        <f>SUM(I10:I13)</f>
        <v>0</v>
      </c>
      <c r="J14" s="77">
        <f>SUM(J10:J13)</f>
        <v>0</v>
      </c>
    </row>
    <row r="15" spans="1:333" s="29" customFormat="1" ht="16.5" customHeight="1" x14ac:dyDescent="0.25">
      <c r="A15" s="79" t="s">
        <v>9</v>
      </c>
      <c r="B15" s="68"/>
      <c r="C15" s="78"/>
      <c r="D15" s="78"/>
      <c r="E15" s="69">
        <f t="shared" ref="E15:E19" si="2">D15+C15</f>
        <v>0</v>
      </c>
      <c r="F15" s="57"/>
      <c r="G15" s="68"/>
      <c r="H15" s="78"/>
      <c r="I15" s="78"/>
      <c r="J15" s="69">
        <f>I15+H15</f>
        <v>0</v>
      </c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  <c r="KH15" s="40"/>
      <c r="KI15" s="40"/>
      <c r="KJ15" s="40"/>
      <c r="KK15" s="40"/>
      <c r="KL15" s="40"/>
      <c r="KM15" s="40"/>
      <c r="KN15" s="40"/>
      <c r="KO15" s="40"/>
      <c r="KP15" s="40"/>
      <c r="KQ15" s="40"/>
      <c r="KR15" s="40"/>
      <c r="KS15" s="40"/>
      <c r="KT15" s="40"/>
      <c r="KU15" s="40"/>
      <c r="KV15" s="40"/>
      <c r="KW15" s="40"/>
      <c r="KX15" s="40"/>
      <c r="KY15" s="40"/>
      <c r="KZ15" s="40"/>
      <c r="LA15" s="40"/>
      <c r="LB15" s="40"/>
      <c r="LC15" s="40"/>
      <c r="LD15" s="40"/>
      <c r="LE15" s="40"/>
      <c r="LF15" s="40"/>
      <c r="LG15" s="40"/>
      <c r="LH15" s="40"/>
      <c r="LI15" s="40"/>
      <c r="LJ15" s="40"/>
      <c r="LK15" s="40"/>
      <c r="LL15" s="40"/>
      <c r="LM15" s="40"/>
      <c r="LN15" s="40"/>
      <c r="LO15" s="40"/>
      <c r="LP15" s="40"/>
      <c r="LQ15" s="40"/>
      <c r="LR15" s="40"/>
      <c r="LS15" s="40"/>
      <c r="LT15" s="40"/>
      <c r="LU15" s="40"/>
    </row>
    <row r="16" spans="1:333" ht="16.5" customHeight="1" x14ac:dyDescent="0.25">
      <c r="A16" s="53" t="s">
        <v>10</v>
      </c>
      <c r="B16" s="72"/>
      <c r="C16" s="78"/>
      <c r="D16" s="78"/>
      <c r="E16" s="69">
        <f t="shared" si="2"/>
        <v>0</v>
      </c>
      <c r="F16" s="70"/>
      <c r="G16" s="72"/>
      <c r="H16" s="78"/>
      <c r="I16" s="78"/>
      <c r="J16" s="69">
        <f t="shared" ref="J16:J19" si="3">I16+H16</f>
        <v>0</v>
      </c>
    </row>
    <row r="17" spans="1:333" ht="16.5" customHeight="1" x14ac:dyDescent="0.25">
      <c r="A17" s="53" t="s">
        <v>11</v>
      </c>
      <c r="B17" s="72" t="s">
        <v>0</v>
      </c>
      <c r="C17" s="78"/>
      <c r="D17" s="78"/>
      <c r="E17" s="69">
        <f t="shared" si="2"/>
        <v>0</v>
      </c>
      <c r="F17" s="70"/>
      <c r="G17" s="72" t="s">
        <v>0</v>
      </c>
      <c r="H17" s="78"/>
      <c r="I17" s="78"/>
      <c r="J17" s="69">
        <f t="shared" si="3"/>
        <v>0</v>
      </c>
    </row>
    <row r="18" spans="1:333" ht="16.5" customHeight="1" x14ac:dyDescent="0.25">
      <c r="A18" s="53" t="s">
        <v>18</v>
      </c>
      <c r="B18" s="72"/>
      <c r="C18" s="78"/>
      <c r="D18" s="78"/>
      <c r="E18" s="69">
        <f t="shared" si="2"/>
        <v>0</v>
      </c>
      <c r="F18" s="70"/>
      <c r="G18" s="72"/>
      <c r="H18" s="78"/>
      <c r="I18" s="78"/>
      <c r="J18" s="69">
        <f t="shared" si="3"/>
        <v>0</v>
      </c>
    </row>
    <row r="19" spans="1:333" ht="16.5" customHeight="1" x14ac:dyDescent="0.25">
      <c r="A19" s="70" t="s">
        <v>12</v>
      </c>
      <c r="B19" s="74"/>
      <c r="C19" s="78"/>
      <c r="D19" s="78"/>
      <c r="E19" s="69">
        <f t="shared" si="2"/>
        <v>0</v>
      </c>
      <c r="F19" s="70"/>
      <c r="G19" s="74"/>
      <c r="H19" s="78"/>
      <c r="I19" s="78"/>
      <c r="J19" s="69">
        <f t="shared" si="3"/>
        <v>0</v>
      </c>
    </row>
    <row r="20" spans="1:333" ht="16.5" customHeight="1" x14ac:dyDescent="0.25">
      <c r="A20" s="75" t="s">
        <v>14</v>
      </c>
      <c r="B20" s="80"/>
      <c r="C20" s="77">
        <f t="shared" ref="C20:D20" si="4">SUM(C15:C19)</f>
        <v>0</v>
      </c>
      <c r="D20" s="77">
        <f t="shared" si="4"/>
        <v>0</v>
      </c>
      <c r="E20" s="77">
        <f>SUM(E15:E19)</f>
        <v>0</v>
      </c>
      <c r="F20" s="70"/>
      <c r="G20" s="76"/>
      <c r="H20" s="77">
        <f>SUM(H15:H19)</f>
        <v>0</v>
      </c>
      <c r="I20" s="77">
        <f>SUM(I15:I19)</f>
        <v>0</v>
      </c>
      <c r="J20" s="77">
        <f>SUM(J15:J19)</f>
        <v>0</v>
      </c>
    </row>
    <row r="21" spans="1:333" ht="6.75" customHeight="1" x14ac:dyDescent="0.2">
      <c r="A21" s="53"/>
      <c r="B21" s="81"/>
      <c r="C21" s="82"/>
      <c r="D21" s="82"/>
      <c r="E21" s="83"/>
      <c r="F21" s="70"/>
      <c r="G21" s="81"/>
      <c r="H21" s="82"/>
      <c r="I21" s="82"/>
      <c r="J21" s="83"/>
    </row>
    <row r="22" spans="1:333" s="33" customFormat="1" ht="16.5" customHeight="1" thickBot="1" x14ac:dyDescent="0.3">
      <c r="A22" s="106" t="s">
        <v>16</v>
      </c>
      <c r="B22" s="107"/>
      <c r="C22" s="108">
        <f>C9+C14+C20</f>
        <v>0</v>
      </c>
      <c r="D22" s="108">
        <f t="shared" ref="D22:E22" si="5">D9+D14+D20</f>
        <v>0</v>
      </c>
      <c r="E22" s="108">
        <f t="shared" si="5"/>
        <v>0</v>
      </c>
      <c r="F22" s="70"/>
      <c r="G22" s="84"/>
      <c r="H22" s="85">
        <f>H9+H14+H20</f>
        <v>0</v>
      </c>
      <c r="I22" s="85" t="e">
        <f>I9+I14+I20+#REF!</f>
        <v>#REF!</v>
      </c>
      <c r="J22" s="85" t="e">
        <f>J9+J14+J20+#REF!</f>
        <v>#REF!</v>
      </c>
      <c r="K22" s="31"/>
      <c r="L22" s="31"/>
      <c r="M22" s="31"/>
      <c r="N22" s="31"/>
      <c r="O22" s="31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</row>
    <row r="23" spans="1:333" ht="16.5" customHeight="1" thickTop="1" x14ac:dyDescent="0.2">
      <c r="A23" s="53"/>
      <c r="B23" s="70"/>
      <c r="C23" s="70"/>
      <c r="D23" s="70"/>
      <c r="E23" s="86" t="s">
        <v>0</v>
      </c>
      <c r="F23" s="86"/>
      <c r="G23" s="86"/>
      <c r="H23" s="86"/>
      <c r="I23" s="70"/>
      <c r="J23" s="70"/>
    </row>
    <row r="24" spans="1:333" ht="19.5" customHeight="1" x14ac:dyDescent="0.25">
      <c r="A24" s="91" t="s">
        <v>44</v>
      </c>
      <c r="B24" s="91"/>
      <c r="C24" s="91"/>
      <c r="D24" s="91"/>
      <c r="E24" s="91"/>
      <c r="F24" s="91"/>
      <c r="G24" s="91"/>
      <c r="H24" s="91"/>
      <c r="I24" s="91"/>
      <c r="J24" s="91"/>
    </row>
    <row r="25" spans="1:333" s="44" customFormat="1" ht="13.5" customHeight="1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  <c r="DN25" s="102"/>
      <c r="DO25" s="102"/>
      <c r="DP25" s="102"/>
      <c r="DQ25" s="102"/>
      <c r="DR25" s="102"/>
      <c r="DS25" s="102"/>
      <c r="DT25" s="102"/>
      <c r="DU25" s="102"/>
      <c r="DV25" s="102"/>
      <c r="DW25" s="102"/>
      <c r="DX25" s="102"/>
      <c r="DY25" s="102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102"/>
      <c r="EL25" s="102"/>
      <c r="EM25" s="102"/>
      <c r="EN25" s="102"/>
      <c r="EO25" s="102"/>
      <c r="EP25" s="102"/>
      <c r="EQ25" s="102"/>
      <c r="ER25" s="102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  <c r="FC25" s="102"/>
      <c r="FD25" s="102"/>
      <c r="FE25" s="102"/>
      <c r="FF25" s="102"/>
      <c r="FG25" s="102"/>
      <c r="FH25" s="102"/>
      <c r="FI25" s="102"/>
      <c r="FJ25" s="102"/>
      <c r="FK25" s="102"/>
      <c r="FL25" s="102"/>
      <c r="FM25" s="102"/>
      <c r="FN25" s="102"/>
      <c r="FO25" s="102"/>
      <c r="FP25" s="102"/>
      <c r="FQ25" s="102"/>
      <c r="FR25" s="102"/>
      <c r="FS25" s="102"/>
      <c r="FT25" s="102"/>
      <c r="FU25" s="102"/>
      <c r="FV25" s="102"/>
      <c r="FW25" s="102"/>
      <c r="FX25" s="102"/>
      <c r="FY25" s="102"/>
      <c r="FZ25" s="102"/>
      <c r="GA25" s="102"/>
      <c r="GB25" s="102"/>
      <c r="GC25" s="102"/>
      <c r="GD25" s="102"/>
      <c r="GE25" s="102"/>
      <c r="GF25" s="102"/>
      <c r="GG25" s="102"/>
      <c r="GH25" s="102"/>
      <c r="GI25" s="102"/>
      <c r="GJ25" s="102"/>
      <c r="GK25" s="102"/>
      <c r="GL25" s="102"/>
      <c r="GM25" s="102"/>
      <c r="GN25" s="102"/>
      <c r="GO25" s="102"/>
      <c r="GP25" s="102"/>
      <c r="GQ25" s="102"/>
      <c r="GR25" s="102"/>
      <c r="GS25" s="102"/>
      <c r="GT25" s="102"/>
      <c r="GU25" s="102"/>
      <c r="GV25" s="102"/>
      <c r="GW25" s="102"/>
      <c r="GX25" s="102"/>
      <c r="GY25" s="102"/>
      <c r="GZ25" s="102"/>
      <c r="HA25" s="102"/>
      <c r="HB25" s="102"/>
      <c r="HC25" s="102"/>
      <c r="HD25" s="102"/>
      <c r="HE25" s="102"/>
      <c r="HF25" s="102"/>
      <c r="HG25" s="102"/>
      <c r="HH25" s="102"/>
      <c r="HI25" s="102"/>
      <c r="HJ25" s="102"/>
      <c r="HK25" s="102"/>
      <c r="HL25" s="102"/>
      <c r="HM25" s="102"/>
      <c r="HN25" s="102"/>
      <c r="HO25" s="102"/>
      <c r="HP25" s="102"/>
      <c r="HQ25" s="102"/>
      <c r="HR25" s="102"/>
      <c r="HS25" s="102"/>
      <c r="HT25" s="102"/>
      <c r="HU25" s="102"/>
      <c r="HV25" s="102"/>
      <c r="HW25" s="102"/>
      <c r="HX25" s="102"/>
      <c r="HY25" s="102"/>
      <c r="HZ25" s="102"/>
      <c r="IA25" s="102"/>
      <c r="IB25" s="102"/>
      <c r="IC25" s="102"/>
      <c r="ID25" s="102"/>
      <c r="IE25" s="102"/>
      <c r="IF25" s="102"/>
      <c r="IG25" s="102"/>
      <c r="IH25" s="102"/>
      <c r="II25" s="102"/>
      <c r="IJ25" s="102"/>
      <c r="IK25" s="102"/>
      <c r="IL25" s="102"/>
      <c r="IM25" s="102"/>
      <c r="IN25" s="102"/>
      <c r="IO25" s="102"/>
      <c r="IP25" s="102"/>
      <c r="IQ25" s="102"/>
      <c r="IR25" s="102"/>
      <c r="IS25" s="102"/>
      <c r="IT25" s="102"/>
      <c r="IU25" s="102"/>
      <c r="IV25" s="102"/>
      <c r="IW25" s="102"/>
      <c r="IX25" s="102"/>
      <c r="IY25" s="102"/>
      <c r="IZ25" s="102"/>
      <c r="JA25" s="102"/>
      <c r="JB25" s="102"/>
      <c r="JC25" s="102"/>
      <c r="JD25" s="102"/>
      <c r="JE25" s="102"/>
      <c r="JF25" s="102"/>
      <c r="JG25" s="102"/>
      <c r="JH25" s="102"/>
      <c r="JI25" s="102"/>
      <c r="JJ25" s="102"/>
      <c r="JK25" s="102"/>
      <c r="JL25" s="102"/>
      <c r="JM25" s="102"/>
      <c r="JN25" s="102"/>
      <c r="JO25" s="102"/>
      <c r="JP25" s="102"/>
      <c r="JQ25" s="102"/>
      <c r="JR25" s="102"/>
      <c r="JS25" s="102"/>
      <c r="JT25" s="102"/>
      <c r="JU25" s="102"/>
      <c r="JV25" s="102"/>
      <c r="JW25" s="102"/>
      <c r="JX25" s="102"/>
      <c r="JY25" s="102"/>
      <c r="JZ25" s="102"/>
      <c r="KA25" s="102"/>
      <c r="KB25" s="102"/>
      <c r="KC25" s="102"/>
      <c r="KD25" s="102"/>
      <c r="KE25" s="102"/>
      <c r="KF25" s="102"/>
      <c r="KG25" s="102"/>
      <c r="KH25" s="102"/>
      <c r="KI25" s="102"/>
      <c r="KJ25" s="102"/>
      <c r="KK25" s="102"/>
      <c r="KL25" s="102"/>
      <c r="KM25" s="102"/>
      <c r="KN25" s="102"/>
      <c r="KO25" s="102"/>
      <c r="KP25" s="102"/>
      <c r="KQ25" s="102"/>
      <c r="KR25" s="102"/>
      <c r="KS25" s="102"/>
      <c r="KT25" s="102"/>
      <c r="KU25" s="102"/>
      <c r="KV25" s="102"/>
      <c r="KW25" s="102"/>
      <c r="KX25" s="102"/>
      <c r="KY25" s="102"/>
      <c r="KZ25" s="102"/>
      <c r="LA25" s="102"/>
      <c r="LB25" s="102"/>
      <c r="LC25" s="102"/>
      <c r="LD25" s="102"/>
      <c r="LE25" s="102"/>
      <c r="LF25" s="102"/>
      <c r="LG25" s="102"/>
      <c r="LH25" s="102"/>
      <c r="LI25" s="102"/>
      <c r="LJ25" s="102"/>
      <c r="LK25" s="102"/>
      <c r="LL25" s="102"/>
      <c r="LM25" s="102"/>
      <c r="LN25" s="102"/>
      <c r="LO25" s="102"/>
      <c r="LP25" s="102"/>
      <c r="LQ25" s="102"/>
      <c r="LR25" s="102"/>
      <c r="LS25" s="102"/>
      <c r="LT25" s="102"/>
      <c r="LU25" s="102"/>
    </row>
    <row r="26" spans="1:333" s="45" customFormat="1" ht="18" customHeight="1" x14ac:dyDescent="0.2">
      <c r="A26" s="98" t="s">
        <v>31</v>
      </c>
      <c r="B26" s="98"/>
      <c r="C26" s="98"/>
      <c r="D26" s="98"/>
      <c r="E26" s="98"/>
      <c r="F26" s="98"/>
      <c r="G26" s="98"/>
      <c r="H26" s="98"/>
      <c r="I26" s="98"/>
      <c r="J26" s="98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6"/>
      <c r="GG26" s="46"/>
      <c r="GH26" s="46"/>
      <c r="GI26" s="46"/>
      <c r="GJ26" s="46"/>
      <c r="GK26" s="46"/>
      <c r="GL26" s="46"/>
      <c r="GM26" s="46"/>
      <c r="GN26" s="46"/>
      <c r="GO26" s="46"/>
      <c r="GP26" s="46"/>
      <c r="GQ26" s="46"/>
      <c r="GR26" s="46"/>
      <c r="GS26" s="46"/>
      <c r="GT26" s="46"/>
      <c r="GU26" s="46"/>
      <c r="GV26" s="46"/>
      <c r="GW26" s="46"/>
      <c r="GX26" s="46"/>
      <c r="GY26" s="46"/>
      <c r="GZ26" s="46"/>
      <c r="HA26" s="46"/>
      <c r="HB26" s="46"/>
      <c r="HC26" s="46"/>
      <c r="HD26" s="46"/>
      <c r="HE26" s="46"/>
      <c r="HF26" s="46"/>
      <c r="HG26" s="46"/>
      <c r="HH26" s="46"/>
      <c r="HI26" s="46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6"/>
      <c r="HU26" s="46"/>
      <c r="HV26" s="46"/>
      <c r="HW26" s="46"/>
      <c r="HX26" s="46"/>
      <c r="HY26" s="46"/>
      <c r="HZ26" s="46"/>
      <c r="IA26" s="46"/>
      <c r="IB26" s="46"/>
      <c r="IC26" s="46"/>
      <c r="ID26" s="46"/>
      <c r="IE26" s="46"/>
      <c r="IF26" s="46"/>
      <c r="IG26" s="46"/>
      <c r="IH26" s="46"/>
      <c r="II26" s="46"/>
      <c r="IJ26" s="46"/>
      <c r="IK26" s="46"/>
      <c r="IL26" s="46"/>
      <c r="IM26" s="46"/>
      <c r="IN26" s="46"/>
      <c r="IO26" s="46"/>
      <c r="IP26" s="46"/>
      <c r="IQ26" s="46"/>
      <c r="IR26" s="46"/>
      <c r="IS26" s="46"/>
      <c r="IT26" s="46"/>
      <c r="IU26" s="46"/>
      <c r="IV26" s="46"/>
      <c r="IW26" s="46"/>
      <c r="IX26" s="46"/>
      <c r="IY26" s="46"/>
      <c r="IZ26" s="46"/>
      <c r="JA26" s="46"/>
      <c r="JB26" s="46"/>
      <c r="JC26" s="46"/>
      <c r="JD26" s="46"/>
      <c r="JE26" s="46"/>
      <c r="JF26" s="46"/>
      <c r="JG26" s="46"/>
      <c r="JH26" s="46"/>
      <c r="JI26" s="46"/>
      <c r="JJ26" s="46"/>
      <c r="JK26" s="46"/>
      <c r="JL26" s="46"/>
      <c r="JM26" s="46"/>
      <c r="JN26" s="46"/>
      <c r="JO26" s="46"/>
      <c r="JP26" s="46"/>
      <c r="JQ26" s="46"/>
      <c r="JR26" s="46"/>
      <c r="JS26" s="46"/>
      <c r="JT26" s="46"/>
      <c r="JU26" s="46"/>
      <c r="JV26" s="46"/>
      <c r="JW26" s="46"/>
      <c r="JX26" s="46"/>
      <c r="JY26" s="46"/>
      <c r="JZ26" s="46"/>
      <c r="KA26" s="46"/>
      <c r="KB26" s="46"/>
      <c r="KC26" s="46"/>
      <c r="KD26" s="46"/>
      <c r="KE26" s="46"/>
      <c r="KF26" s="46"/>
      <c r="KG26" s="46"/>
      <c r="KH26" s="46"/>
      <c r="KI26" s="46"/>
      <c r="KJ26" s="46"/>
      <c r="KK26" s="46"/>
      <c r="KL26" s="46"/>
      <c r="KM26" s="46"/>
      <c r="KN26" s="46"/>
      <c r="KO26" s="46"/>
      <c r="KP26" s="46"/>
      <c r="KQ26" s="46"/>
      <c r="KR26" s="46"/>
      <c r="KS26" s="46"/>
      <c r="KT26" s="46"/>
      <c r="KU26" s="46"/>
      <c r="KV26" s="46"/>
      <c r="KW26" s="46"/>
      <c r="KX26" s="46"/>
      <c r="KY26" s="46"/>
      <c r="KZ26" s="46"/>
      <c r="LA26" s="46"/>
      <c r="LB26" s="46"/>
      <c r="LC26" s="46"/>
      <c r="LD26" s="46"/>
      <c r="LE26" s="46"/>
      <c r="LF26" s="46"/>
      <c r="LG26" s="46"/>
      <c r="LH26" s="46"/>
      <c r="LI26" s="46"/>
      <c r="LJ26" s="46"/>
      <c r="LK26" s="46"/>
      <c r="LL26" s="46"/>
      <c r="LM26" s="46"/>
      <c r="LN26" s="46"/>
      <c r="LO26" s="46"/>
      <c r="LP26" s="46"/>
      <c r="LQ26" s="46"/>
      <c r="LR26" s="46"/>
      <c r="LS26" s="46"/>
      <c r="LT26" s="46"/>
      <c r="LU26" s="46"/>
    </row>
    <row r="27" spans="1:333" s="47" customFormat="1" ht="38.450000000000003" customHeight="1" x14ac:dyDescent="0.2">
      <c r="A27" s="99" t="s">
        <v>45</v>
      </c>
      <c r="B27" s="98"/>
      <c r="C27" s="98"/>
      <c r="D27" s="98"/>
      <c r="E27" s="98"/>
      <c r="F27" s="98"/>
      <c r="G27" s="98"/>
      <c r="H27" s="98"/>
      <c r="I27" s="98"/>
      <c r="J27" s="98"/>
      <c r="K27" s="46"/>
      <c r="L27" s="46"/>
      <c r="M27" s="46"/>
      <c r="N27" s="46"/>
      <c r="O27" s="46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  <c r="IM27" s="42"/>
      <c r="IN27" s="42"/>
      <c r="IO27" s="42"/>
      <c r="IP27" s="42"/>
      <c r="IQ27" s="42"/>
      <c r="IR27" s="42"/>
      <c r="IS27" s="42"/>
      <c r="IT27" s="42"/>
      <c r="IU27" s="42"/>
      <c r="IV27" s="42"/>
      <c r="IW27" s="42"/>
      <c r="IX27" s="42"/>
      <c r="IY27" s="42"/>
      <c r="IZ27" s="42"/>
      <c r="JA27" s="42"/>
      <c r="JB27" s="42"/>
      <c r="JC27" s="42"/>
      <c r="JD27" s="42"/>
      <c r="JE27" s="42"/>
      <c r="JF27" s="42"/>
      <c r="JG27" s="42"/>
      <c r="JH27" s="42"/>
      <c r="JI27" s="42"/>
      <c r="JJ27" s="42"/>
      <c r="JK27" s="42"/>
      <c r="JL27" s="42"/>
      <c r="JM27" s="42"/>
      <c r="JN27" s="42"/>
      <c r="JO27" s="42"/>
      <c r="JP27" s="42"/>
      <c r="JQ27" s="42"/>
      <c r="JR27" s="42"/>
      <c r="JS27" s="42"/>
      <c r="JT27" s="42"/>
      <c r="JU27" s="42"/>
      <c r="JV27" s="42"/>
      <c r="JW27" s="42"/>
      <c r="JX27" s="42"/>
      <c r="JY27" s="42"/>
      <c r="JZ27" s="42"/>
      <c r="KA27" s="42"/>
      <c r="KB27" s="42"/>
      <c r="KC27" s="42"/>
      <c r="KD27" s="42"/>
      <c r="KE27" s="42"/>
      <c r="KF27" s="42"/>
      <c r="KG27" s="42"/>
      <c r="KH27" s="42"/>
      <c r="KI27" s="42"/>
      <c r="KJ27" s="42"/>
      <c r="KK27" s="42"/>
      <c r="KL27" s="42"/>
      <c r="KM27" s="42"/>
      <c r="KN27" s="42"/>
      <c r="KO27" s="42"/>
      <c r="KP27" s="42"/>
      <c r="KQ27" s="42"/>
      <c r="KR27" s="42"/>
      <c r="KS27" s="42"/>
      <c r="KT27" s="42"/>
      <c r="KU27" s="42"/>
      <c r="KV27" s="42"/>
      <c r="KW27" s="42"/>
      <c r="KX27" s="42"/>
      <c r="KY27" s="42"/>
      <c r="KZ27" s="42"/>
      <c r="LA27" s="42"/>
      <c r="LB27" s="42"/>
      <c r="LC27" s="42"/>
      <c r="LD27" s="42"/>
      <c r="LE27" s="42"/>
      <c r="LF27" s="42"/>
      <c r="LG27" s="42"/>
      <c r="LH27" s="42"/>
      <c r="LI27" s="42"/>
      <c r="LJ27" s="42"/>
      <c r="LK27" s="42"/>
      <c r="LL27" s="42"/>
      <c r="LM27" s="42"/>
      <c r="LN27" s="42"/>
      <c r="LO27" s="42"/>
      <c r="LP27" s="42"/>
      <c r="LQ27" s="42"/>
      <c r="LR27" s="42"/>
      <c r="LS27" s="42"/>
      <c r="LT27" s="42"/>
      <c r="LU27" s="42"/>
    </row>
    <row r="28" spans="1:333" ht="16.5" customHeight="1" x14ac:dyDescent="0.2">
      <c r="A28" s="70"/>
      <c r="B28" s="53"/>
      <c r="C28" s="88"/>
      <c r="D28" s="53"/>
      <c r="E28" s="53"/>
      <c r="F28" s="53"/>
      <c r="G28" s="53"/>
      <c r="H28" s="53"/>
      <c r="I28" s="53"/>
      <c r="J28" s="53"/>
      <c r="K28" s="30"/>
      <c r="L28" s="30"/>
      <c r="M28" s="30"/>
      <c r="N28" s="30"/>
      <c r="O28" s="30"/>
      <c r="P28" s="1"/>
      <c r="Q28" s="1"/>
      <c r="R28" s="1"/>
    </row>
    <row r="29" spans="1:333" ht="16.5" customHeight="1" x14ac:dyDescent="0.2">
      <c r="M29" s="30"/>
      <c r="N29" s="30"/>
      <c r="O29" s="30"/>
      <c r="P29" s="30"/>
      <c r="Q29" s="1"/>
      <c r="R29" s="1"/>
    </row>
    <row r="30" spans="1:333" ht="16.5" customHeight="1" x14ac:dyDescent="0.2">
      <c r="M30" s="30"/>
      <c r="N30" s="30"/>
      <c r="O30" s="30"/>
      <c r="P30" s="30"/>
      <c r="Q30" s="1"/>
      <c r="R30" s="1"/>
    </row>
    <row r="31" spans="1:333" ht="16.5" customHeight="1" x14ac:dyDescent="0.2">
      <c r="M31" s="30"/>
      <c r="N31" s="30"/>
      <c r="O31" s="30"/>
      <c r="P31" s="30"/>
      <c r="Q31" s="1"/>
      <c r="R31" s="1"/>
    </row>
    <row r="32" spans="1:333" ht="16.5" customHeight="1" x14ac:dyDescent="0.2">
      <c r="M32" s="30"/>
      <c r="N32" s="30"/>
      <c r="O32" s="30"/>
      <c r="P32" s="30"/>
      <c r="Q32" s="1"/>
      <c r="R32" s="1"/>
    </row>
    <row r="33" spans="2:18" ht="16.5" customHeight="1" x14ac:dyDescent="0.2">
      <c r="M33" s="30"/>
      <c r="N33" s="30"/>
      <c r="O33" s="30"/>
      <c r="P33" s="30"/>
      <c r="Q33" s="1"/>
      <c r="R33" s="1"/>
    </row>
    <row r="34" spans="2:18" ht="16.5" customHeight="1" x14ac:dyDescent="0.2">
      <c r="B34" s="3"/>
      <c r="C34" s="3"/>
      <c r="D34" s="3"/>
      <c r="E34" s="3"/>
      <c r="M34" s="30"/>
      <c r="N34" s="30"/>
      <c r="O34" s="30"/>
      <c r="P34" s="30"/>
      <c r="Q34" s="1"/>
      <c r="R34" s="1"/>
    </row>
    <row r="35" spans="2:18" ht="16.5" customHeight="1" x14ac:dyDescent="0.2">
      <c r="B35" s="3"/>
      <c r="C35" s="3"/>
      <c r="D35" s="3"/>
      <c r="E35" s="3"/>
      <c r="M35" s="30"/>
      <c r="N35" s="30"/>
      <c r="O35" s="30"/>
      <c r="P35" s="30"/>
      <c r="Q35" s="1"/>
      <c r="R35" s="1"/>
    </row>
    <row r="36" spans="2:18" ht="16.5" customHeight="1" x14ac:dyDescent="0.2">
      <c r="B36" s="3"/>
      <c r="C36" s="3"/>
      <c r="D36" s="3"/>
      <c r="E36" s="3"/>
      <c r="M36" s="30"/>
      <c r="N36" s="30"/>
      <c r="O36" s="30"/>
      <c r="P36" s="30"/>
      <c r="Q36" s="1"/>
      <c r="R36" s="1"/>
    </row>
    <row r="37" spans="2:18" ht="16.5" customHeight="1" x14ac:dyDescent="0.2">
      <c r="B37" s="3"/>
      <c r="C37" s="3"/>
      <c r="D37" s="3"/>
      <c r="E37" s="3"/>
      <c r="M37" s="30"/>
      <c r="N37" s="30"/>
      <c r="O37" s="30"/>
      <c r="P37" s="30"/>
      <c r="Q37" s="1"/>
      <c r="R37" s="1"/>
    </row>
    <row r="38" spans="2:18" ht="16.5" customHeight="1" x14ac:dyDescent="0.2">
      <c r="B38" s="3"/>
      <c r="C38" s="3"/>
      <c r="D38" s="3"/>
      <c r="E38" s="3"/>
      <c r="M38" s="30"/>
      <c r="N38" s="30"/>
      <c r="O38" s="30"/>
      <c r="P38" s="30"/>
      <c r="Q38" s="1"/>
      <c r="R38" s="1"/>
    </row>
    <row r="39" spans="2:18" ht="16.5" customHeight="1" x14ac:dyDescent="0.2">
      <c r="B39" s="3"/>
      <c r="C39" s="3"/>
      <c r="D39" s="3"/>
      <c r="E39" s="3"/>
      <c r="M39" s="30"/>
      <c r="N39" s="30"/>
      <c r="O39" s="30"/>
      <c r="P39" s="30"/>
      <c r="Q39" s="1"/>
      <c r="R39" s="1"/>
    </row>
    <row r="40" spans="2:18" ht="16.5" customHeight="1" x14ac:dyDescent="0.2">
      <c r="B40" s="3"/>
      <c r="C40" s="3"/>
      <c r="D40" s="3"/>
      <c r="E40" s="3"/>
      <c r="M40" s="30"/>
      <c r="N40" s="30"/>
      <c r="O40" s="30"/>
      <c r="P40" s="30"/>
      <c r="Q40" s="1"/>
      <c r="R40" s="1"/>
    </row>
    <row r="41" spans="2:18" ht="16.5" customHeight="1" x14ac:dyDescent="0.2">
      <c r="B41" s="3"/>
      <c r="C41" s="3"/>
      <c r="D41" s="3"/>
      <c r="E41" s="3"/>
      <c r="M41" s="30"/>
      <c r="N41" s="30"/>
      <c r="O41" s="30"/>
      <c r="P41" s="30"/>
      <c r="Q41" s="1"/>
      <c r="R41" s="1"/>
    </row>
    <row r="42" spans="2:18" ht="16.5" customHeight="1" x14ac:dyDescent="0.2">
      <c r="B42" s="3"/>
      <c r="C42" s="3"/>
      <c r="D42" s="3"/>
      <c r="E42" s="3"/>
      <c r="M42" s="30"/>
      <c r="N42" s="30"/>
      <c r="O42" s="30"/>
      <c r="P42" s="30"/>
      <c r="Q42" s="1"/>
      <c r="R42" s="1"/>
    </row>
    <row r="43" spans="2:18" ht="16.5" customHeight="1" x14ac:dyDescent="0.2">
      <c r="B43" s="3"/>
      <c r="C43" s="3"/>
      <c r="D43" s="3"/>
      <c r="E43" s="3"/>
      <c r="M43" s="30"/>
      <c r="N43" s="30"/>
      <c r="O43" s="30"/>
      <c r="P43" s="30"/>
      <c r="Q43" s="1"/>
      <c r="R43" s="1"/>
    </row>
    <row r="44" spans="2:18" ht="16.5" customHeight="1" x14ac:dyDescent="0.2">
      <c r="B44" s="3"/>
      <c r="C44" s="3"/>
      <c r="D44" s="3"/>
      <c r="E44" s="3"/>
      <c r="J44" s="35"/>
      <c r="M44" s="30"/>
      <c r="N44" s="30"/>
      <c r="O44" s="30"/>
      <c r="P44" s="30"/>
      <c r="Q44" s="1"/>
      <c r="R44" s="1"/>
    </row>
    <row r="45" spans="2:18" ht="16.5" customHeight="1" x14ac:dyDescent="0.2">
      <c r="B45" s="3"/>
      <c r="C45" s="3"/>
      <c r="D45" s="3"/>
      <c r="E45" s="3"/>
      <c r="M45" s="30"/>
      <c r="N45" s="30"/>
      <c r="O45" s="30"/>
      <c r="P45" s="30"/>
      <c r="Q45" s="1"/>
      <c r="R45" s="1"/>
    </row>
    <row r="46" spans="2:18" ht="16.5" customHeight="1" x14ac:dyDescent="0.2">
      <c r="B46" s="3"/>
      <c r="C46" s="3"/>
      <c r="D46" s="3"/>
      <c r="E46" s="3"/>
      <c r="M46" s="30"/>
      <c r="N46" s="30"/>
      <c r="O46" s="30"/>
      <c r="P46" s="30"/>
      <c r="Q46" s="1"/>
      <c r="R46" s="1"/>
    </row>
    <row r="47" spans="2:18" ht="16.5" customHeight="1" x14ac:dyDescent="0.2">
      <c r="B47" s="3"/>
      <c r="C47" s="3"/>
      <c r="D47" s="3"/>
      <c r="E47" s="3"/>
    </row>
    <row r="48" spans="2:18" ht="16.5" customHeight="1" x14ac:dyDescent="0.2">
      <c r="B48" s="3"/>
      <c r="C48" s="3"/>
      <c r="D48" s="3"/>
      <c r="E48" s="3"/>
    </row>
    <row r="49" spans="1:333" s="25" customFormat="1" ht="16.5" customHeight="1" x14ac:dyDescent="0.2">
      <c r="H49" s="3"/>
      <c r="I49" s="3"/>
      <c r="J49" s="3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  <c r="IU49" s="30"/>
      <c r="IV49" s="30"/>
      <c r="IW49" s="30"/>
      <c r="IX49" s="30"/>
      <c r="IY49" s="30"/>
      <c r="IZ49" s="30"/>
      <c r="JA49" s="30"/>
      <c r="JB49" s="30"/>
      <c r="JC49" s="30"/>
      <c r="JD49" s="30"/>
      <c r="JE49" s="30"/>
      <c r="JF49" s="30"/>
      <c r="JG49" s="30"/>
      <c r="JH49" s="30"/>
      <c r="JI49" s="30"/>
      <c r="JJ49" s="30"/>
      <c r="JK49" s="30"/>
      <c r="JL49" s="30"/>
      <c r="JM49" s="30"/>
      <c r="JN49" s="30"/>
      <c r="JO49" s="30"/>
      <c r="JP49" s="30"/>
      <c r="JQ49" s="30"/>
      <c r="JR49" s="30"/>
      <c r="JS49" s="30"/>
      <c r="JT49" s="30"/>
      <c r="JU49" s="30"/>
      <c r="JV49" s="30"/>
      <c r="JW49" s="30"/>
      <c r="JX49" s="30"/>
      <c r="JY49" s="30"/>
      <c r="JZ49" s="30"/>
      <c r="KA49" s="30"/>
      <c r="KB49" s="30"/>
      <c r="KC49" s="30"/>
      <c r="KD49" s="30"/>
      <c r="KE49" s="30"/>
      <c r="KF49" s="30"/>
      <c r="KG49" s="30"/>
      <c r="KH49" s="30"/>
      <c r="KI49" s="30"/>
      <c r="KJ49" s="30"/>
      <c r="KK49" s="30"/>
      <c r="KL49" s="30"/>
      <c r="KM49" s="30"/>
      <c r="KN49" s="30"/>
      <c r="KO49" s="30"/>
      <c r="KP49" s="30"/>
      <c r="KQ49" s="30"/>
      <c r="KR49" s="30"/>
      <c r="KS49" s="30"/>
      <c r="KT49" s="30"/>
      <c r="KU49" s="30"/>
      <c r="KV49" s="30"/>
      <c r="KW49" s="30"/>
      <c r="KX49" s="30"/>
      <c r="KY49" s="30"/>
      <c r="KZ49" s="30"/>
      <c r="LA49" s="30"/>
      <c r="LB49" s="30"/>
      <c r="LC49" s="30"/>
      <c r="LD49" s="30"/>
      <c r="LE49" s="30"/>
      <c r="LF49" s="30"/>
      <c r="LG49" s="30"/>
      <c r="LH49" s="30"/>
      <c r="LI49" s="30"/>
      <c r="LJ49" s="30"/>
      <c r="LK49" s="30"/>
      <c r="LL49" s="30"/>
      <c r="LM49" s="30"/>
      <c r="LN49" s="30"/>
      <c r="LO49" s="30"/>
      <c r="LP49" s="30"/>
      <c r="LQ49" s="30"/>
      <c r="LR49" s="30"/>
      <c r="LS49" s="30"/>
      <c r="LT49" s="30"/>
      <c r="LU49" s="30"/>
    </row>
    <row r="52" spans="1:333" s="25" customFormat="1" ht="16.5" customHeight="1" x14ac:dyDescent="0.2">
      <c r="H52" s="3"/>
      <c r="I52" s="3"/>
      <c r="J52" s="3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  <c r="IU52" s="30"/>
      <c r="IV52" s="30"/>
      <c r="IW52" s="30"/>
      <c r="IX52" s="30"/>
      <c r="IY52" s="30"/>
      <c r="IZ52" s="30"/>
      <c r="JA52" s="30"/>
      <c r="JB52" s="30"/>
      <c r="JC52" s="30"/>
      <c r="JD52" s="30"/>
      <c r="JE52" s="30"/>
      <c r="JF52" s="30"/>
      <c r="JG52" s="30"/>
      <c r="JH52" s="30"/>
      <c r="JI52" s="30"/>
      <c r="JJ52" s="30"/>
      <c r="JK52" s="30"/>
      <c r="JL52" s="30"/>
      <c r="JM52" s="30"/>
      <c r="JN52" s="30"/>
      <c r="JO52" s="30"/>
      <c r="JP52" s="30"/>
      <c r="JQ52" s="30"/>
      <c r="JR52" s="30"/>
      <c r="JS52" s="30"/>
      <c r="JT52" s="30"/>
      <c r="JU52" s="30"/>
      <c r="JV52" s="30"/>
      <c r="JW52" s="30"/>
      <c r="JX52" s="30"/>
      <c r="JY52" s="30"/>
      <c r="JZ52" s="30"/>
      <c r="KA52" s="30"/>
      <c r="KB52" s="30"/>
      <c r="KC52" s="30"/>
      <c r="KD52" s="30"/>
      <c r="KE52" s="30"/>
      <c r="KF52" s="30"/>
      <c r="KG52" s="30"/>
      <c r="KH52" s="30"/>
      <c r="KI52" s="30"/>
      <c r="KJ52" s="30"/>
      <c r="KK52" s="30"/>
      <c r="KL52" s="30"/>
      <c r="KM52" s="30"/>
      <c r="KN52" s="30"/>
      <c r="KO52" s="30"/>
      <c r="KP52" s="30"/>
      <c r="KQ52" s="30"/>
      <c r="KR52" s="30"/>
      <c r="KS52" s="30"/>
      <c r="KT52" s="30"/>
      <c r="KU52" s="30"/>
      <c r="KV52" s="30"/>
      <c r="KW52" s="30"/>
      <c r="KX52" s="30"/>
      <c r="KY52" s="30"/>
      <c r="KZ52" s="30"/>
      <c r="LA52" s="30"/>
      <c r="LB52" s="30"/>
      <c r="LC52" s="30"/>
      <c r="LD52" s="30"/>
      <c r="LE52" s="30"/>
      <c r="LF52" s="30"/>
      <c r="LG52" s="30"/>
      <c r="LH52" s="30"/>
      <c r="LI52" s="30"/>
      <c r="LJ52" s="30"/>
      <c r="LK52" s="30"/>
      <c r="LL52" s="30"/>
      <c r="LM52" s="30"/>
      <c r="LN52" s="30"/>
      <c r="LO52" s="30"/>
      <c r="LP52" s="30"/>
      <c r="LQ52" s="30"/>
      <c r="LR52" s="30"/>
      <c r="LS52" s="30"/>
      <c r="LT52" s="30"/>
      <c r="LU52" s="30"/>
    </row>
    <row r="53" spans="1:333" s="25" customFormat="1" ht="16.5" customHeight="1" x14ac:dyDescent="0.2">
      <c r="H53" s="3"/>
      <c r="I53" s="3"/>
      <c r="J53" s="3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  <c r="IU53" s="30"/>
      <c r="IV53" s="30"/>
      <c r="IW53" s="30"/>
      <c r="IX53" s="30"/>
      <c r="IY53" s="30"/>
      <c r="IZ53" s="30"/>
      <c r="JA53" s="30"/>
      <c r="JB53" s="30"/>
      <c r="JC53" s="30"/>
      <c r="JD53" s="30"/>
      <c r="JE53" s="30"/>
      <c r="JF53" s="30"/>
      <c r="JG53" s="30"/>
      <c r="JH53" s="30"/>
      <c r="JI53" s="30"/>
      <c r="JJ53" s="30"/>
      <c r="JK53" s="30"/>
      <c r="JL53" s="30"/>
      <c r="JM53" s="30"/>
      <c r="JN53" s="30"/>
      <c r="JO53" s="30"/>
      <c r="JP53" s="30"/>
      <c r="JQ53" s="30"/>
      <c r="JR53" s="30"/>
      <c r="JS53" s="30"/>
      <c r="JT53" s="30"/>
      <c r="JU53" s="30"/>
      <c r="JV53" s="30"/>
      <c r="JW53" s="30"/>
      <c r="JX53" s="30"/>
      <c r="JY53" s="30"/>
      <c r="JZ53" s="30"/>
      <c r="KA53" s="30"/>
      <c r="KB53" s="30"/>
      <c r="KC53" s="30"/>
      <c r="KD53" s="30"/>
      <c r="KE53" s="30"/>
      <c r="KF53" s="30"/>
      <c r="KG53" s="30"/>
      <c r="KH53" s="30"/>
      <c r="KI53" s="30"/>
      <c r="KJ53" s="30"/>
      <c r="KK53" s="30"/>
      <c r="KL53" s="30"/>
      <c r="KM53" s="30"/>
      <c r="KN53" s="30"/>
      <c r="KO53" s="30"/>
      <c r="KP53" s="30"/>
      <c r="KQ53" s="30"/>
      <c r="KR53" s="30"/>
      <c r="KS53" s="30"/>
      <c r="KT53" s="30"/>
      <c r="KU53" s="30"/>
      <c r="KV53" s="30"/>
      <c r="KW53" s="30"/>
      <c r="KX53" s="30"/>
      <c r="KY53" s="30"/>
      <c r="KZ53" s="30"/>
      <c r="LA53" s="30"/>
      <c r="LB53" s="30"/>
      <c r="LC53" s="30"/>
      <c r="LD53" s="30"/>
      <c r="LE53" s="30"/>
      <c r="LF53" s="30"/>
      <c r="LG53" s="30"/>
      <c r="LH53" s="30"/>
      <c r="LI53" s="30"/>
      <c r="LJ53" s="30"/>
      <c r="LK53" s="30"/>
      <c r="LL53" s="30"/>
      <c r="LM53" s="30"/>
      <c r="LN53" s="30"/>
      <c r="LO53" s="30"/>
      <c r="LP53" s="30"/>
      <c r="LQ53" s="30"/>
      <c r="LR53" s="30"/>
      <c r="LS53" s="30"/>
      <c r="LT53" s="30"/>
      <c r="LU53" s="30"/>
    </row>
    <row r="54" spans="1:333" s="25" customFormat="1" ht="16.5" customHeight="1" x14ac:dyDescent="0.2">
      <c r="H54" s="3"/>
      <c r="I54" s="3"/>
      <c r="J54" s="3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  <c r="IU54" s="30"/>
      <c r="IV54" s="30"/>
      <c r="IW54" s="30"/>
      <c r="IX54" s="30"/>
      <c r="IY54" s="30"/>
      <c r="IZ54" s="30"/>
      <c r="JA54" s="30"/>
      <c r="JB54" s="30"/>
      <c r="JC54" s="30"/>
      <c r="JD54" s="30"/>
      <c r="JE54" s="30"/>
      <c r="JF54" s="30"/>
      <c r="JG54" s="30"/>
      <c r="JH54" s="30"/>
      <c r="JI54" s="30"/>
      <c r="JJ54" s="30"/>
      <c r="JK54" s="30"/>
      <c r="JL54" s="30"/>
      <c r="JM54" s="30"/>
      <c r="JN54" s="30"/>
      <c r="JO54" s="30"/>
      <c r="JP54" s="30"/>
      <c r="JQ54" s="30"/>
      <c r="JR54" s="30"/>
      <c r="JS54" s="30"/>
      <c r="JT54" s="30"/>
      <c r="JU54" s="30"/>
      <c r="JV54" s="30"/>
      <c r="JW54" s="30"/>
      <c r="JX54" s="30"/>
      <c r="JY54" s="30"/>
      <c r="JZ54" s="30"/>
      <c r="KA54" s="30"/>
      <c r="KB54" s="30"/>
      <c r="KC54" s="30"/>
      <c r="KD54" s="30"/>
      <c r="KE54" s="30"/>
      <c r="KF54" s="30"/>
      <c r="KG54" s="30"/>
      <c r="KH54" s="30"/>
      <c r="KI54" s="30"/>
      <c r="KJ54" s="30"/>
      <c r="KK54" s="30"/>
      <c r="KL54" s="30"/>
      <c r="KM54" s="30"/>
      <c r="KN54" s="30"/>
      <c r="KO54" s="30"/>
      <c r="KP54" s="30"/>
      <c r="KQ54" s="30"/>
      <c r="KR54" s="30"/>
      <c r="KS54" s="30"/>
      <c r="KT54" s="30"/>
      <c r="KU54" s="30"/>
      <c r="KV54" s="30"/>
      <c r="KW54" s="30"/>
      <c r="KX54" s="30"/>
      <c r="KY54" s="30"/>
      <c r="KZ54" s="30"/>
      <c r="LA54" s="30"/>
      <c r="LB54" s="30"/>
      <c r="LC54" s="30"/>
      <c r="LD54" s="30"/>
      <c r="LE54" s="30"/>
      <c r="LF54" s="30"/>
      <c r="LG54" s="30"/>
      <c r="LH54" s="30"/>
      <c r="LI54" s="30"/>
      <c r="LJ54" s="30"/>
      <c r="LK54" s="30"/>
      <c r="LL54" s="30"/>
      <c r="LM54" s="30"/>
      <c r="LN54" s="30"/>
      <c r="LO54" s="30"/>
      <c r="LP54" s="30"/>
      <c r="LQ54" s="30"/>
      <c r="LR54" s="30"/>
      <c r="LS54" s="30"/>
      <c r="LT54" s="30"/>
      <c r="LU54" s="30"/>
    </row>
    <row r="55" spans="1:333" s="25" customFormat="1" ht="16.5" customHeight="1" x14ac:dyDescent="0.2">
      <c r="H55" s="3"/>
      <c r="I55" s="3"/>
      <c r="J55" s="3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  <c r="IU55" s="30"/>
      <c r="IV55" s="30"/>
      <c r="IW55" s="30"/>
      <c r="IX55" s="30"/>
      <c r="IY55" s="30"/>
      <c r="IZ55" s="30"/>
      <c r="JA55" s="30"/>
      <c r="JB55" s="30"/>
      <c r="JC55" s="30"/>
      <c r="JD55" s="30"/>
      <c r="JE55" s="30"/>
      <c r="JF55" s="30"/>
      <c r="JG55" s="30"/>
      <c r="JH55" s="30"/>
      <c r="JI55" s="30"/>
      <c r="JJ55" s="30"/>
      <c r="JK55" s="30"/>
      <c r="JL55" s="30"/>
      <c r="JM55" s="30"/>
      <c r="JN55" s="30"/>
      <c r="JO55" s="30"/>
      <c r="JP55" s="30"/>
      <c r="JQ55" s="30"/>
      <c r="JR55" s="30"/>
      <c r="JS55" s="30"/>
      <c r="JT55" s="30"/>
      <c r="JU55" s="30"/>
      <c r="JV55" s="30"/>
      <c r="JW55" s="30"/>
      <c r="JX55" s="30"/>
      <c r="JY55" s="30"/>
      <c r="JZ55" s="30"/>
      <c r="KA55" s="30"/>
      <c r="KB55" s="30"/>
      <c r="KC55" s="30"/>
      <c r="KD55" s="30"/>
      <c r="KE55" s="30"/>
      <c r="KF55" s="30"/>
      <c r="KG55" s="30"/>
      <c r="KH55" s="30"/>
      <c r="KI55" s="30"/>
      <c r="KJ55" s="30"/>
      <c r="KK55" s="30"/>
      <c r="KL55" s="30"/>
      <c r="KM55" s="30"/>
      <c r="KN55" s="30"/>
      <c r="KO55" s="30"/>
      <c r="KP55" s="30"/>
      <c r="KQ55" s="30"/>
      <c r="KR55" s="30"/>
      <c r="KS55" s="30"/>
      <c r="KT55" s="30"/>
      <c r="KU55" s="30"/>
      <c r="KV55" s="30"/>
      <c r="KW55" s="30"/>
      <c r="KX55" s="30"/>
      <c r="KY55" s="30"/>
      <c r="KZ55" s="30"/>
      <c r="LA55" s="30"/>
      <c r="LB55" s="30"/>
      <c r="LC55" s="30"/>
      <c r="LD55" s="30"/>
      <c r="LE55" s="30"/>
      <c r="LF55" s="30"/>
      <c r="LG55" s="30"/>
      <c r="LH55" s="30"/>
      <c r="LI55" s="30"/>
      <c r="LJ55" s="30"/>
      <c r="LK55" s="30"/>
      <c r="LL55" s="30"/>
      <c r="LM55" s="30"/>
      <c r="LN55" s="30"/>
      <c r="LO55" s="30"/>
      <c r="LP55" s="30"/>
      <c r="LQ55" s="30"/>
      <c r="LR55" s="30"/>
      <c r="LS55" s="30"/>
      <c r="LT55" s="30"/>
      <c r="LU55" s="30"/>
    </row>
    <row r="56" spans="1:333" s="25" customFormat="1" ht="16.5" customHeight="1" x14ac:dyDescent="0.2">
      <c r="H56" s="3"/>
      <c r="I56" s="3"/>
      <c r="J56" s="3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  <c r="IW56" s="30"/>
      <c r="IX56" s="30"/>
      <c r="IY56" s="30"/>
      <c r="IZ56" s="30"/>
      <c r="JA56" s="30"/>
      <c r="JB56" s="30"/>
      <c r="JC56" s="30"/>
      <c r="JD56" s="30"/>
      <c r="JE56" s="30"/>
      <c r="JF56" s="30"/>
      <c r="JG56" s="30"/>
      <c r="JH56" s="30"/>
      <c r="JI56" s="30"/>
      <c r="JJ56" s="30"/>
      <c r="JK56" s="30"/>
      <c r="JL56" s="30"/>
      <c r="JM56" s="30"/>
      <c r="JN56" s="30"/>
      <c r="JO56" s="30"/>
      <c r="JP56" s="30"/>
      <c r="JQ56" s="30"/>
      <c r="JR56" s="30"/>
      <c r="JS56" s="30"/>
      <c r="JT56" s="30"/>
      <c r="JU56" s="30"/>
      <c r="JV56" s="30"/>
      <c r="JW56" s="30"/>
      <c r="JX56" s="30"/>
      <c r="JY56" s="30"/>
      <c r="JZ56" s="30"/>
      <c r="KA56" s="30"/>
      <c r="KB56" s="30"/>
      <c r="KC56" s="30"/>
      <c r="KD56" s="30"/>
      <c r="KE56" s="30"/>
      <c r="KF56" s="30"/>
      <c r="KG56" s="30"/>
      <c r="KH56" s="30"/>
      <c r="KI56" s="30"/>
      <c r="KJ56" s="30"/>
      <c r="KK56" s="30"/>
      <c r="KL56" s="30"/>
      <c r="KM56" s="30"/>
      <c r="KN56" s="30"/>
      <c r="KO56" s="30"/>
      <c r="KP56" s="30"/>
      <c r="KQ56" s="30"/>
      <c r="KR56" s="30"/>
      <c r="KS56" s="30"/>
      <c r="KT56" s="30"/>
      <c r="KU56" s="30"/>
      <c r="KV56" s="30"/>
      <c r="KW56" s="30"/>
      <c r="KX56" s="30"/>
      <c r="KY56" s="30"/>
      <c r="KZ56" s="30"/>
      <c r="LA56" s="30"/>
      <c r="LB56" s="30"/>
      <c r="LC56" s="30"/>
      <c r="LD56" s="30"/>
      <c r="LE56" s="30"/>
      <c r="LF56" s="30"/>
      <c r="LG56" s="30"/>
      <c r="LH56" s="30"/>
      <c r="LI56" s="30"/>
      <c r="LJ56" s="30"/>
      <c r="LK56" s="30"/>
      <c r="LL56" s="30"/>
      <c r="LM56" s="30"/>
      <c r="LN56" s="30"/>
      <c r="LO56" s="30"/>
      <c r="LP56" s="30"/>
      <c r="LQ56" s="30"/>
      <c r="LR56" s="30"/>
      <c r="LS56" s="30"/>
      <c r="LT56" s="30"/>
      <c r="LU56" s="30"/>
    </row>
    <row r="57" spans="1:333" s="25" customFormat="1" ht="16.5" customHeight="1" x14ac:dyDescent="0.25">
      <c r="A57" s="36"/>
      <c r="B57" s="3"/>
      <c r="D57" s="3"/>
      <c r="E57" s="37"/>
      <c r="F57" s="13"/>
      <c r="G57" s="13"/>
      <c r="H57" s="3"/>
      <c r="I57" s="3"/>
      <c r="J57" s="3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  <c r="IU57" s="30"/>
      <c r="IV57" s="30"/>
      <c r="IW57" s="30"/>
      <c r="IX57" s="30"/>
      <c r="IY57" s="30"/>
      <c r="IZ57" s="30"/>
      <c r="JA57" s="30"/>
      <c r="JB57" s="30"/>
      <c r="JC57" s="30"/>
      <c r="JD57" s="30"/>
      <c r="JE57" s="30"/>
      <c r="JF57" s="30"/>
      <c r="JG57" s="30"/>
      <c r="JH57" s="30"/>
      <c r="JI57" s="30"/>
      <c r="JJ57" s="30"/>
      <c r="JK57" s="30"/>
      <c r="JL57" s="30"/>
      <c r="JM57" s="30"/>
      <c r="JN57" s="30"/>
      <c r="JO57" s="30"/>
      <c r="JP57" s="30"/>
      <c r="JQ57" s="30"/>
      <c r="JR57" s="30"/>
      <c r="JS57" s="30"/>
      <c r="JT57" s="30"/>
      <c r="JU57" s="30"/>
      <c r="JV57" s="30"/>
      <c r="JW57" s="30"/>
      <c r="JX57" s="30"/>
      <c r="JY57" s="30"/>
      <c r="JZ57" s="30"/>
      <c r="KA57" s="30"/>
      <c r="KB57" s="30"/>
      <c r="KC57" s="30"/>
      <c r="KD57" s="30"/>
      <c r="KE57" s="30"/>
      <c r="KF57" s="30"/>
      <c r="KG57" s="30"/>
      <c r="KH57" s="30"/>
      <c r="KI57" s="30"/>
      <c r="KJ57" s="30"/>
      <c r="KK57" s="30"/>
      <c r="KL57" s="30"/>
      <c r="KM57" s="30"/>
      <c r="KN57" s="30"/>
      <c r="KO57" s="30"/>
      <c r="KP57" s="30"/>
      <c r="KQ57" s="30"/>
      <c r="KR57" s="30"/>
      <c r="KS57" s="30"/>
      <c r="KT57" s="30"/>
      <c r="KU57" s="30"/>
      <c r="KV57" s="30"/>
      <c r="KW57" s="30"/>
      <c r="KX57" s="30"/>
      <c r="KY57" s="30"/>
      <c r="KZ57" s="30"/>
      <c r="LA57" s="30"/>
      <c r="LB57" s="30"/>
      <c r="LC57" s="30"/>
      <c r="LD57" s="30"/>
      <c r="LE57" s="30"/>
      <c r="LF57" s="30"/>
      <c r="LG57" s="30"/>
      <c r="LH57" s="30"/>
      <c r="LI57" s="30"/>
      <c r="LJ57" s="30"/>
      <c r="LK57" s="30"/>
      <c r="LL57" s="30"/>
      <c r="LM57" s="30"/>
      <c r="LN57" s="30"/>
      <c r="LO57" s="30"/>
      <c r="LP57" s="30"/>
      <c r="LQ57" s="30"/>
      <c r="LR57" s="30"/>
      <c r="LS57" s="30"/>
      <c r="LT57" s="30"/>
      <c r="LU57" s="30"/>
    </row>
    <row r="58" spans="1:333" s="25" customFormat="1" ht="16.5" customHeight="1" x14ac:dyDescent="0.25">
      <c r="A58" s="36"/>
      <c r="B58" s="3"/>
      <c r="D58" s="3"/>
      <c r="E58" s="37"/>
      <c r="F58" s="13"/>
      <c r="G58" s="13"/>
      <c r="H58" s="13"/>
      <c r="I58" s="13"/>
      <c r="J58" s="13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  <c r="IU58" s="30"/>
      <c r="IV58" s="30"/>
      <c r="IW58" s="30"/>
      <c r="IX58" s="30"/>
      <c r="IY58" s="30"/>
      <c r="IZ58" s="30"/>
      <c r="JA58" s="30"/>
      <c r="JB58" s="30"/>
      <c r="JC58" s="30"/>
      <c r="JD58" s="30"/>
      <c r="JE58" s="30"/>
      <c r="JF58" s="30"/>
      <c r="JG58" s="30"/>
      <c r="JH58" s="30"/>
      <c r="JI58" s="30"/>
      <c r="JJ58" s="30"/>
      <c r="JK58" s="30"/>
      <c r="JL58" s="30"/>
      <c r="JM58" s="30"/>
      <c r="JN58" s="30"/>
      <c r="JO58" s="30"/>
      <c r="JP58" s="30"/>
      <c r="JQ58" s="30"/>
      <c r="JR58" s="30"/>
      <c r="JS58" s="30"/>
      <c r="JT58" s="30"/>
      <c r="JU58" s="30"/>
      <c r="JV58" s="30"/>
      <c r="JW58" s="30"/>
      <c r="JX58" s="30"/>
      <c r="JY58" s="30"/>
      <c r="JZ58" s="30"/>
      <c r="KA58" s="30"/>
      <c r="KB58" s="30"/>
      <c r="KC58" s="30"/>
      <c r="KD58" s="30"/>
      <c r="KE58" s="30"/>
      <c r="KF58" s="30"/>
      <c r="KG58" s="30"/>
      <c r="KH58" s="30"/>
      <c r="KI58" s="30"/>
      <c r="KJ58" s="30"/>
      <c r="KK58" s="30"/>
      <c r="KL58" s="30"/>
      <c r="KM58" s="30"/>
      <c r="KN58" s="30"/>
      <c r="KO58" s="30"/>
      <c r="KP58" s="30"/>
      <c r="KQ58" s="30"/>
      <c r="KR58" s="30"/>
      <c r="KS58" s="30"/>
      <c r="KT58" s="30"/>
      <c r="KU58" s="30"/>
      <c r="KV58" s="30"/>
      <c r="KW58" s="30"/>
      <c r="KX58" s="30"/>
      <c r="KY58" s="30"/>
      <c r="KZ58" s="30"/>
      <c r="LA58" s="30"/>
      <c r="LB58" s="30"/>
      <c r="LC58" s="30"/>
      <c r="LD58" s="30"/>
      <c r="LE58" s="30"/>
      <c r="LF58" s="30"/>
      <c r="LG58" s="30"/>
      <c r="LH58" s="30"/>
      <c r="LI58" s="30"/>
      <c r="LJ58" s="30"/>
      <c r="LK58" s="30"/>
      <c r="LL58" s="30"/>
      <c r="LM58" s="30"/>
      <c r="LN58" s="30"/>
      <c r="LO58" s="30"/>
      <c r="LP58" s="30"/>
      <c r="LQ58" s="30"/>
      <c r="LR58" s="30"/>
      <c r="LS58" s="30"/>
      <c r="LT58" s="30"/>
      <c r="LU58" s="30"/>
    </row>
    <row r="59" spans="1:333" ht="16.5" customHeight="1" x14ac:dyDescent="0.25">
      <c r="A59" s="28"/>
      <c r="D59" s="3"/>
      <c r="E59" s="34"/>
      <c r="F59" s="26"/>
      <c r="G59" s="26"/>
      <c r="H59" s="27"/>
    </row>
  </sheetData>
  <sheetProtection algorithmName="SHA-512" hashValue="RSUuyx/fPHDmKmsGY48rHfISqT8IquYJq6EwpbafsKnLL+D8cDCjsUGopeGYspN/JU4kt0W2sorUJvo5OZmYgQ==" saltValue="fqDHGR4r0c8khsdfsmWsDw==" spinCount="100000" sheet="1" objects="1" scenarios="1"/>
  <mergeCells count="7">
    <mergeCell ref="A26:J26"/>
    <mergeCell ref="A27:J27"/>
    <mergeCell ref="A24:J24"/>
    <mergeCell ref="B3:E3"/>
    <mergeCell ref="G3:J3"/>
    <mergeCell ref="B2:E2"/>
    <mergeCell ref="B1:E1"/>
  </mergeCells>
  <printOptions horizontalCentered="1" verticalCentered="1"/>
  <pageMargins left="0.2" right="0.42" top="0.19" bottom="0.17" header="0.17" footer="0.17"/>
  <pageSetup scale="75" orientation="landscape" r:id="rId1"/>
  <headerFooter alignWithMargins="0">
    <oddHeader>&amp;C&amp;"Arial,Italic"&amp;16STEP 2 - COST SUMMARY</oddHeader>
    <oddFooter>&amp;R&amp;8July 14, 2019
Academic Planning &amp;&amp; Budgeting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</sheetPr>
  <dimension ref="A1:J1"/>
  <sheetViews>
    <sheetView view="pageBreakPreview" zoomScale="60" zoomScaleNormal="100" workbookViewId="0">
      <selection activeCell="M27" sqref="M27"/>
    </sheetView>
  </sheetViews>
  <sheetFormatPr defaultRowHeight="12.75" x14ac:dyDescent="0.2"/>
  <sheetData>
    <row r="1" spans="1:10" ht="61.5" customHeight="1" x14ac:dyDescent="0.5">
      <c r="A1" s="100" t="s">
        <v>19</v>
      </c>
      <c r="B1" s="100"/>
      <c r="C1" s="100"/>
      <c r="D1" s="100"/>
      <c r="E1" s="100"/>
      <c r="F1" s="100"/>
      <c r="G1" s="100"/>
      <c r="H1" s="100"/>
      <c r="I1" s="100"/>
      <c r="J1" s="100"/>
    </row>
  </sheetData>
  <mergeCells count="1">
    <mergeCell ref="A1:J1"/>
  </mergeCells>
  <pageMargins left="0.7" right="0.7" top="0.75" bottom="0.75" header="0.3" footer="0.3"/>
  <pageSetup scale="88" orientation="portrait" r:id="rId1"/>
  <headerFooter>
    <oddFooter>&amp;R&amp;8July 14, 2019
Academic Planning &amp;&amp; Budgeting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B113650FAE744087DC176A9FF05B43" ma:contentTypeVersion="14" ma:contentTypeDescription="Create a new document." ma:contentTypeScope="" ma:versionID="441dfe92a4c434ab2a2d3f88eb8ec062">
  <xsd:schema xmlns:xsd="http://www.w3.org/2001/XMLSchema" xmlns:xs="http://www.w3.org/2001/XMLSchema" xmlns:p="http://schemas.microsoft.com/office/2006/metadata/properties" xmlns:ns1="http://schemas.microsoft.com/sharepoint/v3" xmlns:ns2="e8aa5b64-bc9e-47eb-a35c-1c49d6576166" xmlns:ns3="a9b9763d-801a-407c-8696-23c3f88c7867" targetNamespace="http://schemas.microsoft.com/office/2006/metadata/properties" ma:root="true" ma:fieldsID="e7817912963eea3c644b40f92d450f26" ns1:_="" ns2:_="" ns3:_="">
    <xsd:import namespace="http://schemas.microsoft.com/sharepoint/v3"/>
    <xsd:import namespace="e8aa5b64-bc9e-47eb-a35c-1c49d6576166"/>
    <xsd:import namespace="a9b9763d-801a-407c-8696-23c3f88c7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a5b64-bc9e-47eb-a35c-1c49d65761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763d-801a-407c-8696-23c3f88c7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730196-91B0-47C6-A626-E4CFF9C971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D0683C9-A996-4C6E-80DF-51D0AFDFA2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1DE718-CC87-413F-B0A7-08B7C1ED4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8aa5b64-bc9e-47eb-a35c-1c49d6576166"/>
    <ds:schemaRef ds:uri="a9b9763d-801a-407c-8696-23c3f88c7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Drop Down Box </vt:lpstr>
      <vt:lpstr>STEP 1 Salaries &amp; Benefits </vt:lpstr>
      <vt:lpstr> STEP 2 Sal,Ben,G&amp;S, and T</vt:lpstr>
      <vt:lpstr>Notes to Budget Build</vt:lpstr>
      <vt:lpstr>' STEP 2 Sal,Ben,G&amp;S, and T'!Print_Area</vt:lpstr>
      <vt:lpstr>'STEP 1 Salaries &amp; Benefits '!Print_Titles</vt:lpstr>
    </vt:vector>
  </TitlesOfParts>
  <Company>WWU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WWU</dc:creator>
  <cp:lastModifiedBy>Administrator</cp:lastModifiedBy>
  <cp:lastPrinted>2019-07-15T22:37:31Z</cp:lastPrinted>
  <dcterms:created xsi:type="dcterms:W3CDTF">2003-08-08T23:17:23Z</dcterms:created>
  <dcterms:modified xsi:type="dcterms:W3CDTF">2021-10-27T15:34:47Z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0x0101002EB113650FAE744087DC176A9FF05B43</vt:lpwstr>
  </property>
</Properties>
</file>