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https://csuci.sharepoint.com/sites/AcademicPlanningandBudgeting/Shared Documents/General/FY 2024 Planning and Budget/FY 2024 Planning framework/"/>
    </mc:Choice>
  </mc:AlternateContent>
  <xr:revisionPtr revIDLastSave="329" documentId="13_ncr:1_{9DFC70D3-261C-4DF9-B37E-D13AEB0A2F9C}" xr6:coauthVersionLast="47" xr6:coauthVersionMax="47" xr10:uidLastSave="{454D439F-465F-4EFA-AEA8-9FF72899C1C5}"/>
  <bookViews>
    <workbookView xWindow="28680" yWindow="-120" windowWidth="38640" windowHeight="21120" firstSheet="1" activeTab="1" xr2:uid="{00000000-000D-0000-FFFF-FFFF00000000}"/>
  </bookViews>
  <sheets>
    <sheet name="Drop Down Box " sheetId="19" state="hidden" r:id="rId1"/>
    <sheet name="STEP 1 Salaries &amp; Benefits " sheetId="12" r:id="rId2"/>
    <sheet name=" STEP 2 Sal,Ben,G&amp;S, and T" sheetId="17" r:id="rId3"/>
    <sheet name="Notes to Budget Build" sheetId="15" r:id="rId4"/>
    <sheet name="Sheet1" sheetId="20" state="hidden" r:id="rId5"/>
  </sheets>
  <definedNames>
    <definedName name="_xlnm.Print_Area" localSheetId="2">' STEP 2 Sal,Ben,G&amp;S, and T'!$A$1:$E$28</definedName>
    <definedName name="_xlnm.Print_Titles" localSheetId="1">'STEP 1 Salaries &amp; Benefits 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12" l="1"/>
  <c r="J48" i="12" s="1"/>
  <c r="H49" i="12"/>
  <c r="J49" i="12" s="1"/>
  <c r="H50" i="12"/>
  <c r="J50" i="12" s="1"/>
  <c r="H51" i="12"/>
  <c r="H52" i="12"/>
  <c r="H53" i="12"/>
  <c r="H54" i="12"/>
  <c r="I8" i="12"/>
  <c r="J8" i="12" s="1"/>
  <c r="H9" i="12"/>
  <c r="I9" i="12" s="1"/>
  <c r="J9" i="12" s="1"/>
  <c r="H10" i="12"/>
  <c r="H11" i="12"/>
  <c r="I11" i="12" s="1"/>
  <c r="H12" i="12"/>
  <c r="I12" i="12" s="1"/>
  <c r="J12" i="12" s="1"/>
  <c r="H13" i="12"/>
  <c r="I13" i="12" s="1"/>
  <c r="J13" i="12" s="1"/>
  <c r="H14" i="12"/>
  <c r="H15" i="12"/>
  <c r="H16" i="12"/>
  <c r="H17" i="12"/>
  <c r="I17" i="12" s="1"/>
  <c r="J17" i="12" s="1"/>
  <c r="H8" i="12"/>
  <c r="I14" i="12"/>
  <c r="J14" i="12" s="1"/>
  <c r="I15" i="12"/>
  <c r="J15" i="12" s="1"/>
  <c r="I16" i="12"/>
  <c r="J23" i="12"/>
  <c r="J24" i="12"/>
  <c r="J25" i="12"/>
  <c r="J26" i="12"/>
  <c r="J27" i="12"/>
  <c r="J28" i="12"/>
  <c r="J29" i="12"/>
  <c r="J30" i="12"/>
  <c r="D18" i="12"/>
  <c r="C18" i="12"/>
  <c r="L35" i="12"/>
  <c r="M35" i="12" s="1"/>
  <c r="L36" i="12"/>
  <c r="M36" i="12" s="1"/>
  <c r="N36" i="12" s="1"/>
  <c r="L37" i="12"/>
  <c r="M37" i="12" s="1"/>
  <c r="L38" i="12"/>
  <c r="L39" i="12"/>
  <c r="L40" i="12"/>
  <c r="M40" i="12" s="1"/>
  <c r="L41" i="12"/>
  <c r="M41" i="12" s="1"/>
  <c r="N41" i="12" s="1"/>
  <c r="L42" i="12"/>
  <c r="M42" i="12" s="1"/>
  <c r="N42" i="12" s="1"/>
  <c r="L43" i="12"/>
  <c r="M43" i="12" s="1"/>
  <c r="N43" i="12" s="1"/>
  <c r="H35" i="12"/>
  <c r="I35" i="12" s="1"/>
  <c r="H36" i="12"/>
  <c r="I36" i="12" s="1"/>
  <c r="H37" i="12"/>
  <c r="I37" i="12" s="1"/>
  <c r="J37" i="12" s="1"/>
  <c r="H38" i="12"/>
  <c r="I38" i="12" s="1"/>
  <c r="J38" i="12" s="1"/>
  <c r="H39" i="12"/>
  <c r="I39" i="12" s="1"/>
  <c r="J39" i="12" s="1"/>
  <c r="H40" i="12"/>
  <c r="I40" i="12" s="1"/>
  <c r="H41" i="12"/>
  <c r="I41" i="12" s="1"/>
  <c r="H42" i="12"/>
  <c r="I42" i="12" s="1"/>
  <c r="J42" i="12" s="1"/>
  <c r="H43" i="12"/>
  <c r="I43" i="12" s="1"/>
  <c r="J43" i="12" s="1"/>
  <c r="L34" i="12"/>
  <c r="M34" i="12" s="1"/>
  <c r="N34" i="12" s="1"/>
  <c r="H34" i="12"/>
  <c r="I34" i="12" s="1"/>
  <c r="J34" i="12" s="1"/>
  <c r="H22" i="12"/>
  <c r="I22" i="12" s="1"/>
  <c r="H23" i="12"/>
  <c r="I23" i="12" s="1"/>
  <c r="H24" i="12"/>
  <c r="I24" i="12" s="1"/>
  <c r="H25" i="12"/>
  <c r="I25" i="12" s="1"/>
  <c r="H26" i="12"/>
  <c r="H27" i="12"/>
  <c r="H28" i="12"/>
  <c r="H29" i="12"/>
  <c r="H30" i="12"/>
  <c r="I30" i="12" s="1"/>
  <c r="H21" i="12"/>
  <c r="I21" i="12" s="1"/>
  <c r="L22" i="12"/>
  <c r="M22" i="12" s="1"/>
  <c r="L23" i="12"/>
  <c r="M23" i="12" s="1"/>
  <c r="L24" i="12"/>
  <c r="M24" i="12" s="1"/>
  <c r="L25" i="12"/>
  <c r="M25" i="12" s="1"/>
  <c r="L26" i="12"/>
  <c r="M26" i="12" s="1"/>
  <c r="L27" i="12"/>
  <c r="M27" i="12" s="1"/>
  <c r="L28" i="12"/>
  <c r="M28" i="12" s="1"/>
  <c r="L29" i="12"/>
  <c r="M29" i="12" s="1"/>
  <c r="L30" i="12"/>
  <c r="M30" i="12" s="1"/>
  <c r="L21" i="12"/>
  <c r="M21" i="12" s="1"/>
  <c r="J54" i="12"/>
  <c r="J53" i="12"/>
  <c r="J52" i="12"/>
  <c r="J51" i="12"/>
  <c r="C48" i="12"/>
  <c r="C49" i="12"/>
  <c r="C50" i="12"/>
  <c r="C51" i="12"/>
  <c r="C52" i="12"/>
  <c r="C53" i="12"/>
  <c r="C54" i="12"/>
  <c r="C47" i="12"/>
  <c r="H47" i="12" s="1"/>
  <c r="C44" i="12"/>
  <c r="H55" i="12" l="1"/>
  <c r="J47" i="12"/>
  <c r="J55" i="12" s="1"/>
  <c r="C8" i="17" s="1"/>
  <c r="E8" i="17" s="1"/>
  <c r="J16" i="12"/>
  <c r="I10" i="12"/>
  <c r="J10" i="12" s="1"/>
  <c r="J11" i="12"/>
  <c r="H18" i="12"/>
  <c r="C5" i="17" s="1"/>
  <c r="E5" i="17" s="1"/>
  <c r="M38" i="12"/>
  <c r="N38" i="12" s="1"/>
  <c r="N37" i="12"/>
  <c r="J41" i="12"/>
  <c r="H31" i="12"/>
  <c r="C6" i="17" s="1"/>
  <c r="I44" i="12"/>
  <c r="H44" i="12"/>
  <c r="C7" i="17" s="1"/>
  <c r="M39" i="12"/>
  <c r="N39" i="12" s="1"/>
  <c r="N35" i="12"/>
  <c r="N40" i="12"/>
  <c r="J36" i="12"/>
  <c r="J35" i="12"/>
  <c r="J40" i="12"/>
  <c r="I29" i="12"/>
  <c r="I28" i="12"/>
  <c r="I27" i="12"/>
  <c r="I26" i="12"/>
  <c r="J21" i="12"/>
  <c r="J22" i="12"/>
  <c r="C55" i="12"/>
  <c r="R55" i="12"/>
  <c r="G8" i="17" s="1"/>
  <c r="Q55" i="12"/>
  <c r="P55" i="12"/>
  <c r="S54" i="12"/>
  <c r="S53" i="12"/>
  <c r="T53" i="12" s="1"/>
  <c r="U53" i="12" s="1"/>
  <c r="S52" i="12"/>
  <c r="T52" i="12" s="1"/>
  <c r="U52" i="12" s="1"/>
  <c r="S51" i="12"/>
  <c r="T51" i="12" s="1"/>
  <c r="S50" i="12"/>
  <c r="T50" i="12" s="1"/>
  <c r="S49" i="12"/>
  <c r="S48" i="12"/>
  <c r="T48" i="12" s="1"/>
  <c r="U48" i="12" s="1"/>
  <c r="S47" i="12"/>
  <c r="T47" i="12" s="1"/>
  <c r="U47" i="12" s="1"/>
  <c r="R44" i="12"/>
  <c r="G7" i="17" s="1"/>
  <c r="Q44" i="12"/>
  <c r="P44" i="12"/>
  <c r="S43" i="12"/>
  <c r="T43" i="12" s="1"/>
  <c r="S42" i="12"/>
  <c r="T42" i="12" s="1"/>
  <c r="S41" i="12"/>
  <c r="S40" i="12"/>
  <c r="T40" i="12" s="1"/>
  <c r="U40" i="12" s="1"/>
  <c r="S39" i="12"/>
  <c r="T39" i="12" s="1"/>
  <c r="U39" i="12" s="1"/>
  <c r="S38" i="12"/>
  <c r="S37" i="12"/>
  <c r="T37" i="12" s="1"/>
  <c r="U37" i="12" s="1"/>
  <c r="S36" i="12"/>
  <c r="T36" i="12" s="1"/>
  <c r="U36" i="12" s="1"/>
  <c r="S35" i="12"/>
  <c r="S34" i="12"/>
  <c r="R31" i="12"/>
  <c r="G5" i="17" s="1"/>
  <c r="Q31" i="12"/>
  <c r="P31" i="12"/>
  <c r="S30" i="12"/>
  <c r="T30" i="12" s="1"/>
  <c r="U30" i="12" s="1"/>
  <c r="S29" i="12"/>
  <c r="S28" i="12"/>
  <c r="T28" i="12" s="1"/>
  <c r="U28" i="12" s="1"/>
  <c r="S27" i="12"/>
  <c r="T27" i="12" s="1"/>
  <c r="U27" i="12" s="1"/>
  <c r="S26" i="12"/>
  <c r="S25" i="12"/>
  <c r="S24" i="12"/>
  <c r="S23" i="12"/>
  <c r="T23" i="12" s="1"/>
  <c r="U23" i="12" s="1"/>
  <c r="S22" i="12"/>
  <c r="T22" i="12" s="1"/>
  <c r="U22" i="12" s="1"/>
  <c r="S21" i="12"/>
  <c r="I18" i="12" l="1"/>
  <c r="J18" i="12"/>
  <c r="J44" i="12"/>
  <c r="I31" i="12"/>
  <c r="J31" i="12"/>
  <c r="N28" i="12"/>
  <c r="T34" i="12"/>
  <c r="U34" i="12" s="1"/>
  <c r="N25" i="12"/>
  <c r="N27" i="12"/>
  <c r="S55" i="12"/>
  <c r="I8" i="17" s="1"/>
  <c r="U50" i="12"/>
  <c r="U42" i="12"/>
  <c r="U43" i="12"/>
  <c r="T25" i="12"/>
  <c r="U25" i="12" s="1"/>
  <c r="S44" i="12"/>
  <c r="I7" i="17" s="1"/>
  <c r="T35" i="12"/>
  <c r="U35" i="12" s="1"/>
  <c r="U51" i="12"/>
  <c r="T26" i="12"/>
  <c r="U26" i="12" s="1"/>
  <c r="T21" i="12"/>
  <c r="T29" i="12"/>
  <c r="U29" i="12" s="1"/>
  <c r="S31" i="12"/>
  <c r="I5" i="17" s="1"/>
  <c r="T38" i="12"/>
  <c r="U38" i="12" s="1"/>
  <c r="T54" i="12"/>
  <c r="U54" i="12" s="1"/>
  <c r="T24" i="12"/>
  <c r="U24" i="12" s="1"/>
  <c r="T41" i="12"/>
  <c r="U41" i="12" s="1"/>
  <c r="T49" i="12"/>
  <c r="U49" i="12" s="1"/>
  <c r="N24" i="12"/>
  <c r="N26" i="12"/>
  <c r="C9" i="17" l="1"/>
  <c r="T44" i="12"/>
  <c r="U44" i="12"/>
  <c r="U55" i="12"/>
  <c r="T31" i="12"/>
  <c r="T55" i="12"/>
  <c r="U21" i="12"/>
  <c r="U31" i="12" s="1"/>
  <c r="I9" i="17" l="1"/>
  <c r="J14" i="17"/>
  <c r="J13" i="17"/>
  <c r="J12" i="17"/>
  <c r="J11" i="17"/>
  <c r="J20" i="17"/>
  <c r="J19" i="17"/>
  <c r="J18" i="17"/>
  <c r="J17" i="17"/>
  <c r="J16" i="17"/>
  <c r="E20" i="17"/>
  <c r="E19" i="17"/>
  <c r="E18" i="17"/>
  <c r="E17" i="17"/>
  <c r="E16" i="17"/>
  <c r="E12" i="17"/>
  <c r="E13" i="17"/>
  <c r="E14" i="17"/>
  <c r="E11" i="17"/>
  <c r="J21" i="17" l="1"/>
  <c r="I21" i="17"/>
  <c r="H21" i="17"/>
  <c r="E21" i="17"/>
  <c r="D21" i="17"/>
  <c r="C21" i="17"/>
  <c r="J15" i="17"/>
  <c r="I15" i="17"/>
  <c r="H15" i="17"/>
  <c r="E15" i="17"/>
  <c r="D15" i="17"/>
  <c r="C15" i="17"/>
  <c r="H10" i="17"/>
  <c r="H23" i="17" l="1"/>
  <c r="D55" i="12" l="1"/>
  <c r="B8" i="17" s="1"/>
  <c r="D44" i="12"/>
  <c r="E44" i="12" l="1"/>
  <c r="B7" i="17" s="1"/>
  <c r="L44" i="12"/>
  <c r="D7" i="17" s="1"/>
  <c r="E31" i="12"/>
  <c r="B6" i="17" s="1"/>
  <c r="D31" i="12"/>
  <c r="C31" i="12"/>
  <c r="E7" i="17" l="1"/>
  <c r="E6" i="17"/>
  <c r="J7" i="17"/>
  <c r="J8" i="17"/>
  <c r="L31" i="12"/>
  <c r="N23" i="12"/>
  <c r="M44" i="12"/>
  <c r="N44" i="12"/>
  <c r="N22" i="12"/>
  <c r="N30" i="12"/>
  <c r="N29" i="12"/>
  <c r="D6" i="17" l="1"/>
  <c r="C10" i="17"/>
  <c r="J5" i="17"/>
  <c r="N21" i="12"/>
  <c r="N31" i="12" s="1"/>
  <c r="M31" i="12"/>
  <c r="D9" i="17" s="1"/>
  <c r="E9" i="17" s="1"/>
  <c r="C23" i="17" l="1"/>
  <c r="J9" i="17"/>
  <c r="I10" i="17"/>
  <c r="J10" i="17" l="1"/>
  <c r="I23" i="17" l="1"/>
  <c r="J23" i="17" l="1"/>
  <c r="D10" i="17" l="1"/>
  <c r="D23" i="17" l="1"/>
  <c r="E10" i="17"/>
  <c r="E23" i="17" s="1"/>
</calcChain>
</file>

<file path=xl/sharedStrings.xml><?xml version="1.0" encoding="utf-8"?>
<sst xmlns="http://schemas.openxmlformats.org/spreadsheetml/2006/main" count="112" uniqueCount="61">
  <si>
    <t xml:space="preserve"> </t>
  </si>
  <si>
    <t>FTE</t>
  </si>
  <si>
    <t>POSITION TITLE</t>
  </si>
  <si>
    <t>TOTAL</t>
  </si>
  <si>
    <t>Benefits</t>
  </si>
  <si>
    <t>Headcount</t>
  </si>
  <si>
    <t>Total Salaries &amp; Benefits</t>
  </si>
  <si>
    <t>Supplies and Materials</t>
  </si>
  <si>
    <t>Lodging</t>
  </si>
  <si>
    <t>Automobile Rental</t>
  </si>
  <si>
    <t>Air Travel</t>
  </si>
  <si>
    <t>Other travel costs</t>
  </si>
  <si>
    <t>Total Goods and Services</t>
  </si>
  <si>
    <t>Total Travel</t>
  </si>
  <si>
    <t xml:space="preserve">Total Expenditures </t>
  </si>
  <si>
    <t xml:space="preserve">Student Salary and Benefit Total </t>
  </si>
  <si>
    <t>Ground Transportation</t>
  </si>
  <si>
    <t>Please provide any notes explaining costs to 
individual line items here:</t>
  </si>
  <si>
    <t>YES</t>
  </si>
  <si>
    <t>NO</t>
  </si>
  <si>
    <t>Proposed Annual Salary</t>
  </si>
  <si>
    <t>Budgeted Salary</t>
  </si>
  <si>
    <t>FY 2021</t>
  </si>
  <si>
    <t>Employee FTE</t>
  </si>
  <si>
    <t>One Time Costs</t>
  </si>
  <si>
    <t>Recurring Costs</t>
  </si>
  <si>
    <t>Total Costs</t>
  </si>
  <si>
    <t>ENTER NAME OF REQUEST HERE</t>
  </si>
  <si>
    <t>Equipment and Personal Technology</t>
  </si>
  <si>
    <t>Costs for conducting any personnel searches including costs of advertising, meetings, interviews, and travel should be included as one-time costs in the appropriate category.</t>
  </si>
  <si>
    <t>Title</t>
  </si>
  <si>
    <t>Staff Salaries</t>
  </si>
  <si>
    <t>MPP Salaries</t>
  </si>
  <si>
    <t>EMERGENT BUDGET REQUEST YEAR 2</t>
  </si>
  <si>
    <t xml:space="preserve">MPP Salary and Benefit Total </t>
  </si>
  <si>
    <t xml:space="preserve">Staff Salary and Benefit Total </t>
  </si>
  <si>
    <t>* Please consult HR regarding starting salaries</t>
  </si>
  <si>
    <t>Hours per Week</t>
  </si>
  <si>
    <r>
      <t>Proposed Annual Salary</t>
    </r>
    <r>
      <rPr>
        <b/>
        <sz val="12"/>
        <color rgb="FFFF0000"/>
        <rFont val="Arial"/>
        <family val="2"/>
      </rPr>
      <t>*</t>
    </r>
  </si>
  <si>
    <t>Student Salaries (Headcount)</t>
  </si>
  <si>
    <t>Academic Affairs</t>
  </si>
  <si>
    <t>Only fill in cells in yellow. All other cells are automatically calculated from Step 1 or from other information in this sheet.</t>
  </si>
  <si>
    <t>Costs for on-boarding new employees such as a new computer, furniture, office supplies, professional development, research equipment, etc. 
should be included as one-time costs in the appropriate category.</t>
  </si>
  <si>
    <t>One-Time Costs</t>
  </si>
  <si>
    <t>FY 2024 Planning Call Budget Template</t>
  </si>
  <si>
    <r>
      <t xml:space="preserve">Student Salaries </t>
    </r>
    <r>
      <rPr>
        <b/>
        <i/>
        <sz val="10"/>
        <rFont val="Arial"/>
        <family val="2"/>
      </rPr>
      <t>(min wage starting Jan 2024 @ $18.00)</t>
    </r>
  </si>
  <si>
    <t>FY 2024</t>
  </si>
  <si>
    <t>Perm Budgeted Salary</t>
  </si>
  <si>
    <t>Perm Benefits</t>
  </si>
  <si>
    <t>Perm TOTAL</t>
  </si>
  <si>
    <t>Perm or Temp</t>
  </si>
  <si>
    <t>Temp Budgeted Salary</t>
  </si>
  <si>
    <t>Temp Benefits</t>
  </si>
  <si>
    <t>Temp TOTAL</t>
  </si>
  <si>
    <t>Services</t>
  </si>
  <si>
    <t>Temp</t>
  </si>
  <si>
    <t>Perm</t>
  </si>
  <si>
    <t>Lecturer Salaries</t>
  </si>
  <si>
    <t>Lecture Salaries</t>
  </si>
  <si>
    <t>Other/Misc</t>
  </si>
  <si>
    <t xml:space="preserve">Data entry in yellow cells only. All other cells are automatically calculated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</si>
</sst>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_);\(0.00\)"/>
    <numFmt numFmtId="167" formatCode="#,##0.000_);\(#,##0.000\)"/>
    <numFmt numFmtId="168" formatCode="&quot;$&quot;#,##0"/>
    <numFmt numFmtId="169" formatCode="0_);\(0\)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24"/>
      <name val="Calibri"/>
      <family val="2"/>
      <scheme val="minor"/>
    </font>
    <font>
      <b/>
      <sz val="11"/>
      <color theme="0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sz val="11"/>
      <color rgb="FFFF0000"/>
      <name val="Arial"/>
      <family val="2"/>
    </font>
    <font>
      <sz val="12"/>
      <color rgb="FFFF0000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2"/>
      <color theme="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i/>
      <sz val="12"/>
      <name val="Arial"/>
      <family val="2"/>
    </font>
    <font>
      <b/>
      <sz val="14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1"/>
        <bgColor theme="0" tint="-0.14990691854609822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1" fontId="4" fillId="0" borderId="0" xfId="0" applyNumberFormat="1" applyFont="1" applyAlignment="1" applyProtection="1">
      <alignment horizontal="center" vertical="center"/>
      <protection locked="0"/>
    </xf>
    <xf numFmtId="5" fontId="4" fillId="0" borderId="0" xfId="0" applyNumberFormat="1" applyFont="1" applyAlignment="1">
      <alignment horizontal="right"/>
    </xf>
    <xf numFmtId="0" fontId="8" fillId="0" borderId="0" xfId="0" applyFont="1" applyAlignment="1" applyProtection="1">
      <alignment horizontal="right"/>
      <protection locked="0"/>
    </xf>
    <xf numFmtId="5" fontId="8" fillId="3" borderId="1" xfId="0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2" fontId="4" fillId="0" borderId="0" xfId="1" applyNumberFormat="1" applyFont="1" applyFill="1" applyAlignment="1" applyProtection="1">
      <protection locked="0"/>
    </xf>
    <xf numFmtId="164" fontId="4" fillId="0" borderId="0" xfId="1" applyNumberFormat="1" applyFont="1" applyFill="1" applyBorder="1" applyAlignment="1" applyProtection="1">
      <alignment horizontal="right"/>
    </xf>
    <xf numFmtId="164" fontId="4" fillId="0" borderId="0" xfId="0" applyNumberFormat="1" applyFont="1" applyAlignment="1">
      <alignment horizontal="right"/>
    </xf>
    <xf numFmtId="169" fontId="8" fillId="3" borderId="1" xfId="0" applyNumberFormat="1" applyFont="1" applyFill="1" applyBorder="1" applyAlignment="1">
      <alignment horizontal="center"/>
    </xf>
    <xf numFmtId="166" fontId="8" fillId="3" borderId="1" xfId="0" applyNumberFormat="1" applyFont="1" applyFill="1" applyBorder="1" applyAlignment="1">
      <alignment horizontal="center"/>
    </xf>
    <xf numFmtId="164" fontId="4" fillId="0" borderId="0" xfId="1" applyNumberFormat="1" applyFont="1" applyFill="1" applyAlignment="1" applyProtection="1">
      <alignment horizontal="right"/>
    </xf>
    <xf numFmtId="0" fontId="4" fillId="0" borderId="0" xfId="0" applyFont="1" applyAlignment="1">
      <alignment horizontal="right"/>
    </xf>
    <xf numFmtId="2" fontId="4" fillId="0" borderId="0" xfId="1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1" xfId="0" applyFont="1" applyBorder="1"/>
    <xf numFmtId="43" fontId="4" fillId="0" borderId="0" xfId="1" applyFont="1" applyAlignment="1" applyProtection="1">
      <alignment horizontal="center"/>
    </xf>
    <xf numFmtId="1" fontId="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/>
    </xf>
    <xf numFmtId="2" fontId="4" fillId="0" borderId="0" xfId="1" applyNumberFormat="1" applyFont="1" applyFill="1" applyBorder="1" applyAlignment="1" applyProtection="1">
      <alignment horizontal="center"/>
    </xf>
    <xf numFmtId="0" fontId="8" fillId="0" borderId="0" xfId="0" applyFont="1" applyAlignment="1">
      <alignment horizontal="center" wrapText="1"/>
    </xf>
    <xf numFmtId="0" fontId="8" fillId="3" borderId="0" xfId="0" applyFont="1" applyFill="1" applyAlignment="1" applyProtection="1">
      <alignment horizontal="right"/>
      <protection locked="0"/>
    </xf>
    <xf numFmtId="0" fontId="4" fillId="0" borderId="0" xfId="0" applyFont="1" applyAlignment="1">
      <alignment vertical="center"/>
    </xf>
    <xf numFmtId="43" fontId="4" fillId="0" borderId="0" xfId="4" applyFont="1" applyFill="1" applyProtection="1"/>
    <xf numFmtId="3" fontId="4" fillId="5" borderId="0" xfId="0" applyNumberFormat="1" applyFont="1" applyFill="1" applyProtection="1">
      <protection locked="0"/>
    </xf>
    <xf numFmtId="1" fontId="4" fillId="5" borderId="0" xfId="0" applyNumberFormat="1" applyFont="1" applyFill="1" applyAlignment="1" applyProtection="1">
      <alignment horizontal="center" vertical="center"/>
      <protection locked="0"/>
    </xf>
    <xf numFmtId="2" fontId="4" fillId="5" borderId="0" xfId="1" applyNumberFormat="1" applyFont="1" applyFill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14" fillId="0" borderId="0" xfId="0" applyFont="1"/>
    <xf numFmtId="0" fontId="14" fillId="2" borderId="0" xfId="0" applyFont="1" applyFill="1"/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Protection="1">
      <protection locked="0"/>
    </xf>
    <xf numFmtId="0" fontId="15" fillId="0" borderId="0" xfId="0" applyFont="1" applyAlignment="1">
      <alignment vertical="center"/>
    </xf>
    <xf numFmtId="0" fontId="10" fillId="0" borderId="0" xfId="0" applyFont="1"/>
    <xf numFmtId="43" fontId="10" fillId="0" borderId="0" xfId="1" applyFont="1" applyFill="1" applyBorder="1" applyAlignment="1" applyProtection="1">
      <alignment horizontal="center" vertical="center"/>
    </xf>
    <xf numFmtId="43" fontId="10" fillId="0" borderId="0" xfId="1" applyFont="1" applyBorder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39" fontId="14" fillId="0" borderId="5" xfId="1" applyNumberFormat="1" applyFont="1" applyFill="1" applyBorder="1" applyAlignment="1" applyProtection="1">
      <alignment horizontal="center"/>
    </xf>
    <xf numFmtId="167" fontId="10" fillId="4" borderId="2" xfId="1" applyNumberFormat="1" applyFont="1" applyFill="1" applyBorder="1" applyAlignment="1" applyProtection="1">
      <alignment horizontal="center"/>
    </xf>
    <xf numFmtId="165" fontId="14" fillId="0" borderId="5" xfId="2" applyNumberFormat="1" applyFont="1" applyFill="1" applyBorder="1" applyProtection="1"/>
    <xf numFmtId="168" fontId="14" fillId="5" borderId="5" xfId="0" applyNumberFormat="1" applyFont="1" applyFill="1" applyBorder="1" applyAlignment="1" applyProtection="1">
      <alignment horizontal="right"/>
      <protection locked="0"/>
    </xf>
    <xf numFmtId="167" fontId="10" fillId="4" borderId="3" xfId="1" applyNumberFormat="1" applyFont="1" applyFill="1" applyBorder="1" applyAlignment="1" applyProtection="1">
      <alignment horizontal="center"/>
    </xf>
    <xf numFmtId="167" fontId="10" fillId="4" borderId="5" xfId="1" applyNumberFormat="1" applyFont="1" applyFill="1" applyBorder="1" applyAlignment="1" applyProtection="1">
      <alignment horizontal="center"/>
    </xf>
    <xf numFmtId="167" fontId="10" fillId="4" borderId="4" xfId="1" applyNumberFormat="1" applyFont="1" applyFill="1" applyBorder="1" applyAlignment="1" applyProtection="1">
      <alignment horizontal="center"/>
    </xf>
    <xf numFmtId="0" fontId="10" fillId="3" borderId="0" xfId="0" applyFont="1" applyFill="1" applyAlignment="1">
      <alignment horizontal="right"/>
    </xf>
    <xf numFmtId="167" fontId="14" fillId="3" borderId="0" xfId="1" applyNumberFormat="1" applyFont="1" applyFill="1" applyBorder="1" applyAlignment="1" applyProtection="1">
      <alignment horizontal="center"/>
    </xf>
    <xf numFmtId="168" fontId="14" fillId="3" borderId="0" xfId="0" applyNumberFormat="1" applyFont="1" applyFill="1" applyAlignment="1">
      <alignment horizontal="center"/>
    </xf>
    <xf numFmtId="165" fontId="14" fillId="5" borderId="5" xfId="2" applyNumberFormat="1" applyFont="1" applyFill="1" applyBorder="1" applyProtection="1">
      <protection locked="0"/>
    </xf>
    <xf numFmtId="0" fontId="14" fillId="0" borderId="0" xfId="0" applyFont="1" applyAlignment="1">
      <alignment horizontal="left"/>
    </xf>
    <xf numFmtId="166" fontId="14" fillId="3" borderId="0" xfId="1" applyNumberFormat="1" applyFont="1" applyFill="1" applyBorder="1" applyAlignment="1" applyProtection="1">
      <alignment horizontal="center"/>
    </xf>
    <xf numFmtId="166" fontId="14" fillId="0" borderId="0" xfId="1" applyNumberFormat="1" applyFont="1" applyFill="1" applyBorder="1" applyAlignment="1" applyProtection="1">
      <alignment horizontal="center"/>
    </xf>
    <xf numFmtId="168" fontId="14" fillId="0" borderId="0" xfId="0" applyNumberFormat="1" applyFont="1" applyAlignment="1">
      <alignment horizontal="right"/>
    </xf>
    <xf numFmtId="168" fontId="14" fillId="0" borderId="0" xfId="0" applyNumberFormat="1" applyFont="1"/>
    <xf numFmtId="167" fontId="10" fillId="3" borderId="0" xfId="1" applyNumberFormat="1" applyFont="1" applyFill="1" applyBorder="1" applyAlignment="1" applyProtection="1">
      <alignment horizontal="center"/>
    </xf>
    <xf numFmtId="168" fontId="10" fillId="3" borderId="0" xfId="0" applyNumberFormat="1" applyFont="1" applyFill="1" applyAlignment="1">
      <alignment horizontal="right"/>
    </xf>
    <xf numFmtId="165" fontId="14" fillId="0" borderId="0" xfId="0" applyNumberFormat="1" applyFont="1"/>
    <xf numFmtId="43" fontId="10" fillId="0" borderId="0" xfId="4" applyFont="1" applyFill="1" applyAlignment="1" applyProtection="1">
      <alignment horizontal="center"/>
    </xf>
    <xf numFmtId="164" fontId="19" fillId="0" borderId="0" xfId="1" applyNumberFormat="1" applyFont="1" applyBorder="1" applyAlignment="1" applyProtection="1">
      <alignment horizontal="right"/>
    </xf>
    <xf numFmtId="43" fontId="18" fillId="0" borderId="0" xfId="1" applyFont="1" applyBorder="1" applyAlignment="1" applyProtection="1">
      <alignment horizontal="center" vertical="center"/>
    </xf>
    <xf numFmtId="43" fontId="4" fillId="0" borderId="0" xfId="4" applyFont="1" applyFill="1" applyBorder="1" applyProtection="1"/>
    <xf numFmtId="0" fontId="18" fillId="3" borderId="0" xfId="0" applyFont="1" applyFill="1" applyAlignment="1" applyProtection="1">
      <alignment vertical="center"/>
      <protection locked="0"/>
    </xf>
    <xf numFmtId="0" fontId="20" fillId="0" borderId="0" xfId="0" applyFont="1"/>
    <xf numFmtId="0" fontId="18" fillId="7" borderId="0" xfId="0" applyFont="1" applyFill="1" applyAlignment="1" applyProtection="1">
      <alignment vertical="center"/>
      <protection locked="0"/>
    </xf>
    <xf numFmtId="0" fontId="10" fillId="3" borderId="1" xfId="0" applyFont="1" applyFill="1" applyBorder="1" applyAlignment="1">
      <alignment horizontal="right"/>
    </xf>
    <xf numFmtId="167" fontId="10" fillId="3" borderId="1" xfId="1" applyNumberFormat="1" applyFont="1" applyFill="1" applyBorder="1" applyAlignment="1" applyProtection="1">
      <alignment horizontal="center"/>
    </xf>
    <xf numFmtId="168" fontId="10" fillId="3" borderId="1" xfId="0" applyNumberFormat="1" applyFont="1" applyFill="1" applyBorder="1" applyAlignment="1">
      <alignment horizontal="center"/>
    </xf>
    <xf numFmtId="167" fontId="8" fillId="4" borderId="0" xfId="1" applyNumberFormat="1" applyFont="1" applyFill="1" applyBorder="1" applyAlignment="1" applyProtection="1">
      <alignment horizontal="center"/>
    </xf>
    <xf numFmtId="167" fontId="8" fillId="4" borderId="1" xfId="1" applyNumberFormat="1" applyFont="1" applyFill="1" applyBorder="1" applyAlignment="1" applyProtection="1">
      <alignment horizontal="center"/>
    </xf>
    <xf numFmtId="0" fontId="10" fillId="0" borderId="0" xfId="0" applyFont="1" applyAlignment="1">
      <alignment horizontal="center" vertical="center" wrapText="1"/>
    </xf>
    <xf numFmtId="5" fontId="4" fillId="0" borderId="0" xfId="0" applyNumberFormat="1" applyFont="1" applyAlignment="1">
      <alignment horizontal="center" vertical="center"/>
    </xf>
    <xf numFmtId="164" fontId="4" fillId="0" borderId="0" xfId="1" applyNumberFormat="1" applyFont="1" applyFill="1" applyBorder="1" applyAlignment="1" applyProtection="1">
      <alignment horizontal="center" vertical="center"/>
    </xf>
    <xf numFmtId="5" fontId="8" fillId="3" borderId="1" xfId="0" applyNumberFormat="1" applyFont="1" applyFill="1" applyBorder="1" applyAlignment="1">
      <alignment horizontal="center" vertical="center"/>
    </xf>
    <xf numFmtId="164" fontId="4" fillId="0" borderId="0" xfId="1" applyNumberFormat="1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167" fontId="8" fillId="0" borderId="0" xfId="1" applyNumberFormat="1" applyFont="1" applyFill="1" applyBorder="1" applyAlignment="1" applyProtection="1">
      <alignment horizontal="center"/>
    </xf>
    <xf numFmtId="0" fontId="16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2" fontId="4" fillId="0" borderId="0" xfId="1" applyNumberFormat="1" applyFont="1" applyFill="1" applyBorder="1" applyAlignment="1" applyProtection="1">
      <protection locked="0"/>
    </xf>
    <xf numFmtId="5" fontId="8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center"/>
    </xf>
    <xf numFmtId="0" fontId="10" fillId="5" borderId="0" xfId="0" applyFont="1" applyFill="1"/>
    <xf numFmtId="0" fontId="9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7" fillId="0" borderId="0" xfId="0" applyFont="1"/>
    <xf numFmtId="5" fontId="14" fillId="5" borderId="5" xfId="2" applyNumberFormat="1" applyFont="1" applyFill="1" applyBorder="1" applyAlignment="1" applyProtection="1">
      <alignment horizontal="center"/>
      <protection locked="0"/>
    </xf>
    <xf numFmtId="5" fontId="14" fillId="0" borderId="5" xfId="2" applyNumberFormat="1" applyFont="1" applyFill="1" applyBorder="1" applyAlignment="1" applyProtection="1">
      <alignment horizontal="center"/>
    </xf>
    <xf numFmtId="0" fontId="18" fillId="3" borderId="0" xfId="0" applyFont="1" applyFill="1" applyAlignment="1" applyProtection="1">
      <alignment horizontal="center" vertical="center"/>
      <protection locked="0"/>
    </xf>
    <xf numFmtId="0" fontId="20" fillId="0" borderId="0" xfId="0" applyFont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wrapText="1"/>
    </xf>
    <xf numFmtId="5" fontId="8" fillId="3" borderId="1" xfId="0" applyNumberFormat="1" applyFont="1" applyFill="1" applyBorder="1" applyAlignment="1">
      <alignment horizontal="center"/>
    </xf>
    <xf numFmtId="5" fontId="4" fillId="0" borderId="0" xfId="0" applyNumberFormat="1" applyFont="1" applyAlignment="1">
      <alignment horizontal="center"/>
    </xf>
  </cellXfs>
  <cellStyles count="7">
    <cellStyle name="Comma" xfId="1" builtinId="3"/>
    <cellStyle name="Comma 2" xfId="4" xr:uid="{00000000-0005-0000-0000-000001000000}"/>
    <cellStyle name="Comma 2 2" xfId="6" xr:uid="{00000000-0005-0000-0000-000002000000}"/>
    <cellStyle name="Currency" xfId="2" builtinId="4"/>
    <cellStyle name="Normal" xfId="0" builtinId="0"/>
    <cellStyle name="Normal 2" xfId="3" xr:uid="{00000000-0005-0000-0000-000005000000}"/>
    <cellStyle name="Normal 2 2" xfId="5" xr:uid="{00000000-0005-0000-0000-000006000000}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95250</xdr:rowOff>
    </xdr:from>
    <xdr:to>
      <xdr:col>11</xdr:col>
      <xdr:colOff>171450</xdr:colOff>
      <xdr:row>47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200" y="876300"/>
          <a:ext cx="6800850" cy="7496175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>
      <selection sqref="A1:A2"/>
    </sheetView>
  </sheetViews>
  <sheetFormatPr defaultRowHeight="13.2" x14ac:dyDescent="0.25"/>
  <sheetData>
    <row r="1" spans="1:1" x14ac:dyDescent="0.25">
      <c r="A1" s="2" t="s">
        <v>18</v>
      </c>
    </row>
    <row r="2" spans="1:1" x14ac:dyDescent="0.25">
      <c r="A2" s="2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2:U60"/>
  <sheetViews>
    <sheetView tabSelected="1" zoomScaleNormal="100" workbookViewId="0">
      <pane xSplit="1" ySplit="5" topLeftCell="B6" activePane="bottomRight" state="frozen"/>
      <selection activeCell="B39" sqref="B39"/>
      <selection pane="topRight" activeCell="B39" sqref="B39"/>
      <selection pane="bottomLeft" activeCell="B39" sqref="B39"/>
      <selection pane="bottomRight" activeCell="D48" sqref="D48"/>
    </sheetView>
  </sheetViews>
  <sheetFormatPr defaultColWidth="9.109375" defaultRowHeight="13.8" x14ac:dyDescent="0.25"/>
  <cols>
    <col min="1" max="1" width="46.88671875" style="3" customWidth="1"/>
    <col min="2" max="2" width="12.44140625" style="3" customWidth="1"/>
    <col min="3" max="6" width="12.6640625" style="3" customWidth="1"/>
    <col min="7" max="7" width="1.21875" style="3" customWidth="1"/>
    <col min="8" max="10" width="12.6640625" style="3" customWidth="1"/>
    <col min="11" max="11" width="1.21875" style="3" customWidth="1"/>
    <col min="12" max="12" width="21" style="83" customWidth="1"/>
    <col min="13" max="13" width="14.5546875" style="3" customWidth="1"/>
    <col min="14" max="14" width="15.33203125" style="3" customWidth="1"/>
    <col min="15" max="15" width="2.5546875" style="3" hidden="1" customWidth="1"/>
    <col min="16" max="21" width="12.6640625" style="3" hidden="1" customWidth="1"/>
    <col min="22" max="22" width="2.5546875" style="3" customWidth="1"/>
    <col min="23" max="16384" width="9.109375" style="3"/>
  </cols>
  <sheetData>
    <row r="2" spans="1:21" ht="17.399999999999999" x14ac:dyDescent="0.3">
      <c r="B2" s="71" t="s">
        <v>40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21" ht="15.6" x14ac:dyDescent="0.25">
      <c r="A3" s="36"/>
      <c r="B3" s="41" t="s">
        <v>44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P3" s="91" t="s">
        <v>33</v>
      </c>
      <c r="Q3" s="91"/>
      <c r="R3" s="91"/>
      <c r="S3" s="91"/>
      <c r="T3" s="91"/>
      <c r="U3" s="91"/>
    </row>
    <row r="4" spans="1:21" ht="21" customHeight="1" x14ac:dyDescent="0.25">
      <c r="A4" s="36"/>
      <c r="B4" s="37"/>
      <c r="C4" s="85" t="s">
        <v>46</v>
      </c>
      <c r="D4" s="85"/>
      <c r="E4" s="85"/>
      <c r="F4" s="85"/>
      <c r="G4" s="86"/>
      <c r="H4" s="85"/>
      <c r="I4" s="85"/>
      <c r="J4" s="85"/>
      <c r="K4" s="86"/>
      <c r="L4" s="85"/>
      <c r="M4" s="85"/>
      <c r="N4" s="85"/>
      <c r="P4" s="92" t="s">
        <v>22</v>
      </c>
      <c r="Q4" s="92"/>
      <c r="R4" s="92"/>
      <c r="S4" s="92"/>
      <c r="T4" s="92"/>
      <c r="U4" s="92"/>
    </row>
    <row r="5" spans="1:21" ht="46.8" x14ac:dyDescent="0.3">
      <c r="A5" s="38" t="s">
        <v>2</v>
      </c>
      <c r="B5" s="78" t="s">
        <v>37</v>
      </c>
      <c r="C5" s="78" t="s">
        <v>38</v>
      </c>
      <c r="D5" s="45" t="s">
        <v>5</v>
      </c>
      <c r="E5" s="45" t="s">
        <v>1</v>
      </c>
      <c r="F5" s="78" t="s">
        <v>50</v>
      </c>
      <c r="G5" s="39"/>
      <c r="H5" s="78" t="s">
        <v>51</v>
      </c>
      <c r="I5" s="78" t="s">
        <v>52</v>
      </c>
      <c r="J5" s="78" t="s">
        <v>53</v>
      </c>
      <c r="K5" s="39"/>
      <c r="L5" s="78" t="s">
        <v>47</v>
      </c>
      <c r="M5" s="78" t="s">
        <v>48</v>
      </c>
      <c r="N5" s="78" t="s">
        <v>49</v>
      </c>
      <c r="P5" s="28" t="s">
        <v>20</v>
      </c>
      <c r="Q5" s="21" t="s">
        <v>5</v>
      </c>
      <c r="R5" s="21" t="s">
        <v>1</v>
      </c>
      <c r="S5" s="28" t="s">
        <v>21</v>
      </c>
      <c r="T5" s="21" t="s">
        <v>4</v>
      </c>
      <c r="U5" s="21" t="s">
        <v>3</v>
      </c>
    </row>
    <row r="6" spans="1:21" ht="15.6" x14ac:dyDescent="0.3">
      <c r="A6" s="38"/>
      <c r="B6" s="78"/>
      <c r="C6" s="78"/>
      <c r="D6" s="45"/>
      <c r="E6" s="45"/>
      <c r="F6" s="78"/>
      <c r="G6" s="39"/>
      <c r="H6" s="78"/>
      <c r="I6" s="78"/>
      <c r="J6" s="78"/>
      <c r="K6" s="39"/>
      <c r="L6" s="78"/>
      <c r="M6" s="78"/>
      <c r="N6" s="78"/>
      <c r="P6" s="28"/>
      <c r="Q6" s="21"/>
      <c r="R6" s="21"/>
      <c r="S6" s="28"/>
      <c r="T6" s="21"/>
      <c r="U6" s="21"/>
    </row>
    <row r="7" spans="1:21" x14ac:dyDescent="0.25">
      <c r="A7" s="10" t="s">
        <v>58</v>
      </c>
      <c r="B7" s="10"/>
      <c r="E7" s="11"/>
      <c r="F7" s="11"/>
      <c r="G7" s="87"/>
      <c r="H7" s="11"/>
      <c r="I7" s="11"/>
      <c r="J7" s="11"/>
      <c r="K7" s="87"/>
      <c r="L7" s="80"/>
      <c r="M7" s="13"/>
      <c r="N7" s="13"/>
      <c r="P7" s="28"/>
      <c r="Q7" s="21"/>
      <c r="R7" s="21"/>
      <c r="S7" s="28"/>
      <c r="T7" s="21"/>
      <c r="U7" s="21"/>
    </row>
    <row r="8" spans="1:21" x14ac:dyDescent="0.25">
      <c r="A8" s="5" t="s">
        <v>30</v>
      </c>
      <c r="B8" s="76"/>
      <c r="C8" s="32"/>
      <c r="D8" s="33"/>
      <c r="E8" s="76"/>
      <c r="F8" s="76"/>
      <c r="G8" s="7"/>
      <c r="H8" s="79">
        <f>C8*D8</f>
        <v>0</v>
      </c>
      <c r="I8" s="7">
        <f>H8*0.48</f>
        <v>0</v>
      </c>
      <c r="J8" s="7">
        <f t="shared" ref="J8" si="0">H8+I8</f>
        <v>0</v>
      </c>
      <c r="K8" s="7"/>
      <c r="L8" s="76"/>
      <c r="M8" s="76"/>
      <c r="N8" s="76"/>
      <c r="P8" s="28"/>
      <c r="Q8" s="21"/>
      <c r="R8" s="21"/>
      <c r="S8" s="28"/>
      <c r="T8" s="21"/>
      <c r="U8" s="21"/>
    </row>
    <row r="9" spans="1:21" x14ac:dyDescent="0.25">
      <c r="A9" s="5" t="s">
        <v>30</v>
      </c>
      <c r="B9" s="76"/>
      <c r="C9" s="32"/>
      <c r="D9" s="33"/>
      <c r="E9" s="76"/>
      <c r="F9" s="76"/>
      <c r="G9" s="7"/>
      <c r="H9" s="79">
        <f t="shared" ref="H9:H17" si="1">C9*D9</f>
        <v>0</v>
      </c>
      <c r="I9" s="7">
        <f>H9*0.48</f>
        <v>0</v>
      </c>
      <c r="J9" s="7">
        <f t="shared" ref="J9:J17" si="2">H9+I9</f>
        <v>0</v>
      </c>
      <c r="K9" s="7"/>
      <c r="L9" s="76"/>
      <c r="M9" s="76"/>
      <c r="N9" s="76"/>
      <c r="P9" s="28"/>
      <c r="Q9" s="21"/>
      <c r="R9" s="21"/>
      <c r="S9" s="28"/>
      <c r="T9" s="21"/>
      <c r="U9" s="21"/>
    </row>
    <row r="10" spans="1:21" x14ac:dyDescent="0.25">
      <c r="A10" s="5" t="s">
        <v>30</v>
      </c>
      <c r="B10" s="76"/>
      <c r="C10" s="32"/>
      <c r="D10" s="33"/>
      <c r="E10" s="76"/>
      <c r="F10" s="76"/>
      <c r="G10" s="7"/>
      <c r="H10" s="79">
        <f t="shared" si="1"/>
        <v>0</v>
      </c>
      <c r="I10" s="7">
        <f t="shared" ref="I10:I17" si="3">H10*0.48</f>
        <v>0</v>
      </c>
      <c r="J10" s="7">
        <f t="shared" si="2"/>
        <v>0</v>
      </c>
      <c r="K10" s="7"/>
      <c r="L10" s="76"/>
      <c r="M10" s="76"/>
      <c r="N10" s="76"/>
      <c r="P10" s="28"/>
      <c r="Q10" s="21"/>
      <c r="R10" s="21"/>
      <c r="S10" s="28"/>
      <c r="T10" s="21"/>
      <c r="U10" s="21"/>
    </row>
    <row r="11" spans="1:21" x14ac:dyDescent="0.25">
      <c r="A11" s="5" t="s">
        <v>30</v>
      </c>
      <c r="B11" s="76"/>
      <c r="C11" s="32"/>
      <c r="D11" s="33"/>
      <c r="E11" s="76"/>
      <c r="F11" s="76"/>
      <c r="G11" s="7"/>
      <c r="H11" s="79">
        <f t="shared" si="1"/>
        <v>0</v>
      </c>
      <c r="I11" s="7">
        <f t="shared" si="3"/>
        <v>0</v>
      </c>
      <c r="J11" s="7">
        <f t="shared" si="2"/>
        <v>0</v>
      </c>
      <c r="K11" s="7"/>
      <c r="L11" s="76"/>
      <c r="M11" s="76"/>
      <c r="N11" s="76"/>
      <c r="P11" s="28"/>
      <c r="Q11" s="21"/>
      <c r="R11" s="21"/>
      <c r="S11" s="28"/>
      <c r="T11" s="21"/>
      <c r="U11" s="21"/>
    </row>
    <row r="12" spans="1:21" x14ac:dyDescent="0.25">
      <c r="A12" s="5" t="s">
        <v>30</v>
      </c>
      <c r="B12" s="76"/>
      <c r="C12" s="32"/>
      <c r="D12" s="33"/>
      <c r="E12" s="76"/>
      <c r="F12" s="76"/>
      <c r="G12" s="7"/>
      <c r="H12" s="79">
        <f t="shared" si="1"/>
        <v>0</v>
      </c>
      <c r="I12" s="7">
        <f t="shared" si="3"/>
        <v>0</v>
      </c>
      <c r="J12" s="7">
        <f t="shared" si="2"/>
        <v>0</v>
      </c>
      <c r="K12" s="7"/>
      <c r="L12" s="76"/>
      <c r="M12" s="76"/>
      <c r="N12" s="76"/>
      <c r="P12" s="28"/>
      <c r="Q12" s="21"/>
      <c r="R12" s="21"/>
      <c r="S12" s="28"/>
      <c r="T12" s="21"/>
      <c r="U12" s="21"/>
    </row>
    <row r="13" spans="1:21" x14ac:dyDescent="0.25">
      <c r="A13" s="5" t="s">
        <v>30</v>
      </c>
      <c r="B13" s="76"/>
      <c r="C13" s="32"/>
      <c r="D13" s="33"/>
      <c r="E13" s="76"/>
      <c r="F13" s="76"/>
      <c r="G13" s="7"/>
      <c r="H13" s="79">
        <f t="shared" si="1"/>
        <v>0</v>
      </c>
      <c r="I13" s="7">
        <f t="shared" si="3"/>
        <v>0</v>
      </c>
      <c r="J13" s="7">
        <f t="shared" si="2"/>
        <v>0</v>
      </c>
      <c r="K13" s="7"/>
      <c r="L13" s="76"/>
      <c r="M13" s="76"/>
      <c r="N13" s="76"/>
      <c r="P13" s="28"/>
      <c r="Q13" s="21"/>
      <c r="R13" s="21"/>
      <c r="S13" s="28"/>
      <c r="T13" s="21"/>
      <c r="U13" s="21"/>
    </row>
    <row r="14" spans="1:21" x14ac:dyDescent="0.25">
      <c r="A14" s="5" t="s">
        <v>30</v>
      </c>
      <c r="B14" s="76"/>
      <c r="C14" s="32"/>
      <c r="D14" s="33"/>
      <c r="E14" s="76"/>
      <c r="F14" s="76"/>
      <c r="G14" s="7"/>
      <c r="H14" s="79">
        <f t="shared" si="1"/>
        <v>0</v>
      </c>
      <c r="I14" s="7">
        <f t="shared" si="3"/>
        <v>0</v>
      </c>
      <c r="J14" s="7">
        <f t="shared" si="2"/>
        <v>0</v>
      </c>
      <c r="K14" s="7"/>
      <c r="L14" s="76"/>
      <c r="M14" s="76"/>
      <c r="N14" s="76"/>
      <c r="P14" s="28"/>
      <c r="Q14" s="21"/>
      <c r="R14" s="21"/>
      <c r="S14" s="28"/>
      <c r="T14" s="21"/>
      <c r="U14" s="21"/>
    </row>
    <row r="15" spans="1:21" x14ac:dyDescent="0.25">
      <c r="A15" s="5" t="s">
        <v>30</v>
      </c>
      <c r="B15" s="76"/>
      <c r="C15" s="32"/>
      <c r="D15" s="33"/>
      <c r="E15" s="76"/>
      <c r="F15" s="76"/>
      <c r="G15" s="7"/>
      <c r="H15" s="79">
        <f t="shared" si="1"/>
        <v>0</v>
      </c>
      <c r="I15" s="7">
        <f t="shared" si="3"/>
        <v>0</v>
      </c>
      <c r="J15" s="7">
        <f t="shared" si="2"/>
        <v>0</v>
      </c>
      <c r="K15" s="7"/>
      <c r="L15" s="76"/>
      <c r="M15" s="76"/>
      <c r="N15" s="76"/>
      <c r="P15" s="28"/>
      <c r="Q15" s="21"/>
      <c r="R15" s="21"/>
      <c r="S15" s="28"/>
      <c r="T15" s="21"/>
      <c r="U15" s="21"/>
    </row>
    <row r="16" spans="1:21" x14ac:dyDescent="0.25">
      <c r="A16" s="5" t="s">
        <v>30</v>
      </c>
      <c r="B16" s="76"/>
      <c r="C16" s="32"/>
      <c r="D16" s="33"/>
      <c r="E16" s="76"/>
      <c r="F16" s="76"/>
      <c r="G16" s="7"/>
      <c r="H16" s="79">
        <f t="shared" si="1"/>
        <v>0</v>
      </c>
      <c r="I16" s="7">
        <f t="shared" si="3"/>
        <v>0</v>
      </c>
      <c r="J16" s="7">
        <f t="shared" si="2"/>
        <v>0</v>
      </c>
      <c r="K16" s="7"/>
      <c r="L16" s="76"/>
      <c r="M16" s="76"/>
      <c r="N16" s="76"/>
      <c r="P16" s="28"/>
      <c r="Q16" s="21"/>
      <c r="R16" s="21"/>
      <c r="S16" s="28"/>
      <c r="T16" s="21"/>
      <c r="U16" s="21"/>
    </row>
    <row r="17" spans="1:21" x14ac:dyDescent="0.25">
      <c r="A17" s="5" t="s">
        <v>30</v>
      </c>
      <c r="B17" s="76"/>
      <c r="C17" s="32"/>
      <c r="D17" s="33"/>
      <c r="E17" s="76"/>
      <c r="F17" s="76"/>
      <c r="G17" s="7"/>
      <c r="H17" s="79">
        <f t="shared" si="1"/>
        <v>0</v>
      </c>
      <c r="I17" s="7">
        <f t="shared" si="3"/>
        <v>0</v>
      </c>
      <c r="J17" s="7">
        <f t="shared" si="2"/>
        <v>0</v>
      </c>
      <c r="K17" s="7"/>
      <c r="L17" s="76"/>
      <c r="M17" s="76"/>
      <c r="N17" s="76"/>
      <c r="P17" s="28"/>
      <c r="Q17" s="21"/>
      <c r="R17" s="21"/>
      <c r="S17" s="28"/>
      <c r="T17" s="21"/>
      <c r="U17" s="21"/>
    </row>
    <row r="18" spans="1:21" ht="14.4" thickBot="1" x14ac:dyDescent="0.3">
      <c r="A18" s="29" t="s">
        <v>34</v>
      </c>
      <c r="B18" s="77"/>
      <c r="C18" s="9">
        <f t="shared" ref="C18:E18" si="4">SUM(C8:C17)</f>
        <v>0</v>
      </c>
      <c r="D18" s="14">
        <f t="shared" si="4"/>
        <v>0</v>
      </c>
      <c r="E18" s="77"/>
      <c r="F18" s="77"/>
      <c r="G18" s="88"/>
      <c r="H18" s="9">
        <f t="shared" ref="H18:J18" si="5">SUM(H8:H17)</f>
        <v>0</v>
      </c>
      <c r="I18" s="9">
        <f t="shared" si="5"/>
        <v>0</v>
      </c>
      <c r="J18" s="9">
        <f t="shared" si="5"/>
        <v>0</v>
      </c>
      <c r="K18" s="88"/>
      <c r="L18" s="77"/>
      <c r="M18" s="77"/>
      <c r="N18" s="77"/>
      <c r="P18" s="28"/>
      <c r="Q18" s="21"/>
      <c r="R18" s="21"/>
      <c r="S18" s="28"/>
      <c r="T18" s="21"/>
      <c r="U18" s="21"/>
    </row>
    <row r="19" spans="1:21" ht="16.2" thickTop="1" x14ac:dyDescent="0.3">
      <c r="A19" s="38"/>
      <c r="B19" s="78"/>
      <c r="C19" s="78"/>
      <c r="D19" s="45"/>
      <c r="E19" s="45"/>
      <c r="F19" s="78"/>
      <c r="G19" s="39"/>
      <c r="H19" s="78"/>
      <c r="I19" s="78"/>
      <c r="J19" s="78"/>
      <c r="K19" s="39"/>
      <c r="L19" s="78"/>
      <c r="M19" s="78"/>
      <c r="N19" s="78"/>
      <c r="P19" s="28"/>
      <c r="Q19" s="21"/>
      <c r="R19" s="21"/>
      <c r="S19" s="28"/>
      <c r="T19" s="21"/>
      <c r="U19" s="21"/>
    </row>
    <row r="20" spans="1:21" x14ac:dyDescent="0.25">
      <c r="A20" s="10" t="s">
        <v>32</v>
      </c>
      <c r="B20" s="10"/>
      <c r="E20" s="11"/>
      <c r="F20" s="11"/>
      <c r="G20" s="87"/>
      <c r="H20" s="11"/>
      <c r="I20" s="11"/>
      <c r="J20" s="11"/>
      <c r="K20" s="87"/>
      <c r="L20" s="80"/>
      <c r="M20" s="13"/>
      <c r="N20" s="13"/>
      <c r="R20" s="11"/>
      <c r="S20" s="12"/>
      <c r="T20" s="13"/>
      <c r="U20" s="13"/>
    </row>
    <row r="21" spans="1:21" x14ac:dyDescent="0.25">
      <c r="A21" s="5" t="s">
        <v>30</v>
      </c>
      <c r="B21" s="76"/>
      <c r="C21" s="32"/>
      <c r="D21" s="33"/>
      <c r="E21" s="34"/>
      <c r="F21" s="34"/>
      <c r="G21" s="7"/>
      <c r="H21" s="79" t="str">
        <f>IF(F21="Temp",C21*E21,"$0")</f>
        <v>$0</v>
      </c>
      <c r="I21" s="7">
        <f>IF(H21&gt;0,H21*0.48,"")</f>
        <v>0</v>
      </c>
      <c r="J21" s="7">
        <f>H21+I21</f>
        <v>0</v>
      </c>
      <c r="K21" s="7"/>
      <c r="L21" s="79" t="str">
        <f>IF(F21="Perm",C21*E21,"$0")</f>
        <v>$0</v>
      </c>
      <c r="M21" s="104">
        <f>IF(L21&gt;0,L21*0.48,"")</f>
        <v>0</v>
      </c>
      <c r="N21" s="104">
        <f>L21+M21</f>
        <v>0</v>
      </c>
      <c r="P21" s="32"/>
      <c r="Q21" s="33"/>
      <c r="R21" s="34"/>
      <c r="S21" s="7">
        <f>P21*R21</f>
        <v>0</v>
      </c>
      <c r="T21" s="7">
        <f t="shared" ref="T21:T30" si="6">IFERROR((((29+16.2)*R21)*12)+(0.062*S21)+(0.0145*S21)+(0.1*S21)+(0.0027*S21)+(IF(R21/Q21&lt;0.5,0,(10656*Q21))),0)</f>
        <v>0</v>
      </c>
      <c r="U21" s="7">
        <f>S21+T21</f>
        <v>0</v>
      </c>
    </row>
    <row r="22" spans="1:21" x14ac:dyDescent="0.25">
      <c r="A22" s="5" t="s">
        <v>30</v>
      </c>
      <c r="B22" s="76"/>
      <c r="C22" s="32"/>
      <c r="D22" s="33"/>
      <c r="E22" s="34"/>
      <c r="F22" s="34"/>
      <c r="G22" s="7"/>
      <c r="H22" s="79" t="str">
        <f t="shared" ref="H22:H30" si="7">IF(F22="Temp",C22*E22,"$0")</f>
        <v>$0</v>
      </c>
      <c r="I22" s="7">
        <f t="shared" ref="I22:I30" si="8">IF(H22&gt;0,H22*0.48,"")</f>
        <v>0</v>
      </c>
      <c r="J22" s="7">
        <f>H22+I22</f>
        <v>0</v>
      </c>
      <c r="K22" s="7"/>
      <c r="L22" s="79" t="str">
        <f t="shared" ref="L22:L30" si="9">IF(F22="Perm",C22*E22,"$0")</f>
        <v>$0</v>
      </c>
      <c r="M22" s="104">
        <f t="shared" ref="M22:M30" si="10">IF(L22&gt;0,L22*0.48,"")</f>
        <v>0</v>
      </c>
      <c r="N22" s="104">
        <f>L22+M22</f>
        <v>0</v>
      </c>
      <c r="P22" s="32"/>
      <c r="Q22" s="33"/>
      <c r="R22" s="34"/>
      <c r="S22" s="7">
        <f>P22*R22</f>
        <v>0</v>
      </c>
      <c r="T22" s="7">
        <f t="shared" si="6"/>
        <v>0</v>
      </c>
      <c r="U22" s="7">
        <f>S22+T22</f>
        <v>0</v>
      </c>
    </row>
    <row r="23" spans="1:21" x14ac:dyDescent="0.25">
      <c r="A23" s="5" t="s">
        <v>30</v>
      </c>
      <c r="B23" s="76"/>
      <c r="C23" s="32"/>
      <c r="D23" s="33"/>
      <c r="E23" s="34"/>
      <c r="F23" s="34"/>
      <c r="G23" s="7"/>
      <c r="H23" s="79" t="str">
        <f t="shared" si="7"/>
        <v>$0</v>
      </c>
      <c r="I23" s="7">
        <f t="shared" si="8"/>
        <v>0</v>
      </c>
      <c r="J23" s="7">
        <f t="shared" ref="J23:J30" si="11">H23+I23</f>
        <v>0</v>
      </c>
      <c r="K23" s="7"/>
      <c r="L23" s="79" t="str">
        <f t="shared" si="9"/>
        <v>$0</v>
      </c>
      <c r="M23" s="104">
        <f t="shared" si="10"/>
        <v>0</v>
      </c>
      <c r="N23" s="104">
        <f t="shared" ref="N23:N29" si="12">L23+M23</f>
        <v>0</v>
      </c>
      <c r="P23" s="32"/>
      <c r="Q23" s="33"/>
      <c r="R23" s="34"/>
      <c r="S23" s="7">
        <f t="shared" ref="S23:S30" si="13">P23*R23</f>
        <v>0</v>
      </c>
      <c r="T23" s="7">
        <f t="shared" si="6"/>
        <v>0</v>
      </c>
      <c r="U23" s="7">
        <f t="shared" ref="U23:U29" si="14">S23+T23</f>
        <v>0</v>
      </c>
    </row>
    <row r="24" spans="1:21" x14ac:dyDescent="0.25">
      <c r="A24" s="5" t="s">
        <v>30</v>
      </c>
      <c r="B24" s="76"/>
      <c r="C24" s="32"/>
      <c r="D24" s="33"/>
      <c r="E24" s="34"/>
      <c r="F24" s="34"/>
      <c r="G24" s="7"/>
      <c r="H24" s="79" t="str">
        <f t="shared" si="7"/>
        <v>$0</v>
      </c>
      <c r="I24" s="7">
        <f t="shared" si="8"/>
        <v>0</v>
      </c>
      <c r="J24" s="7">
        <f t="shared" si="11"/>
        <v>0</v>
      </c>
      <c r="K24" s="7"/>
      <c r="L24" s="79" t="str">
        <f t="shared" si="9"/>
        <v>$0</v>
      </c>
      <c r="M24" s="104">
        <f t="shared" si="10"/>
        <v>0</v>
      </c>
      <c r="N24" s="104">
        <f t="shared" ref="N24:N28" si="15">L24+M24</f>
        <v>0</v>
      </c>
      <c r="P24" s="32"/>
      <c r="Q24" s="33"/>
      <c r="R24" s="34"/>
      <c r="S24" s="7">
        <f t="shared" si="13"/>
        <v>0</v>
      </c>
      <c r="T24" s="7">
        <f t="shared" si="6"/>
        <v>0</v>
      </c>
      <c r="U24" s="7">
        <f t="shared" si="14"/>
        <v>0</v>
      </c>
    </row>
    <row r="25" spans="1:21" x14ac:dyDescent="0.25">
      <c r="A25" s="5" t="s">
        <v>30</v>
      </c>
      <c r="B25" s="76"/>
      <c r="C25" s="32"/>
      <c r="D25" s="33"/>
      <c r="E25" s="34"/>
      <c r="F25" s="34"/>
      <c r="G25" s="7"/>
      <c r="H25" s="79" t="str">
        <f t="shared" si="7"/>
        <v>$0</v>
      </c>
      <c r="I25" s="7">
        <f t="shared" si="8"/>
        <v>0</v>
      </c>
      <c r="J25" s="7">
        <f t="shared" si="11"/>
        <v>0</v>
      </c>
      <c r="K25" s="7"/>
      <c r="L25" s="79" t="str">
        <f t="shared" si="9"/>
        <v>$0</v>
      </c>
      <c r="M25" s="104">
        <f t="shared" si="10"/>
        <v>0</v>
      </c>
      <c r="N25" s="104">
        <f t="shared" si="15"/>
        <v>0</v>
      </c>
      <c r="P25" s="32"/>
      <c r="Q25" s="33"/>
      <c r="R25" s="34"/>
      <c r="S25" s="7">
        <f t="shared" si="13"/>
        <v>0</v>
      </c>
      <c r="T25" s="7">
        <f t="shared" si="6"/>
        <v>0</v>
      </c>
      <c r="U25" s="7">
        <f t="shared" si="14"/>
        <v>0</v>
      </c>
    </row>
    <row r="26" spans="1:21" x14ac:dyDescent="0.25">
      <c r="A26" s="5" t="s">
        <v>30</v>
      </c>
      <c r="B26" s="76"/>
      <c r="C26" s="32"/>
      <c r="D26" s="33"/>
      <c r="E26" s="34"/>
      <c r="F26" s="34"/>
      <c r="G26" s="7"/>
      <c r="H26" s="79" t="str">
        <f t="shared" si="7"/>
        <v>$0</v>
      </c>
      <c r="I26" s="7">
        <f t="shared" si="8"/>
        <v>0</v>
      </c>
      <c r="J26" s="7">
        <f t="shared" si="11"/>
        <v>0</v>
      </c>
      <c r="K26" s="7"/>
      <c r="L26" s="79" t="str">
        <f t="shared" si="9"/>
        <v>$0</v>
      </c>
      <c r="M26" s="104">
        <f t="shared" si="10"/>
        <v>0</v>
      </c>
      <c r="N26" s="104">
        <f t="shared" si="15"/>
        <v>0</v>
      </c>
      <c r="P26" s="32"/>
      <c r="Q26" s="33"/>
      <c r="R26" s="34"/>
      <c r="S26" s="7">
        <f t="shared" si="13"/>
        <v>0</v>
      </c>
      <c r="T26" s="7">
        <f t="shared" si="6"/>
        <v>0</v>
      </c>
      <c r="U26" s="7">
        <f t="shared" si="14"/>
        <v>0</v>
      </c>
    </row>
    <row r="27" spans="1:21" x14ac:dyDescent="0.25">
      <c r="A27" s="5" t="s">
        <v>30</v>
      </c>
      <c r="B27" s="76"/>
      <c r="C27" s="32"/>
      <c r="D27" s="33"/>
      <c r="E27" s="34"/>
      <c r="F27" s="34"/>
      <c r="G27" s="7"/>
      <c r="H27" s="79" t="str">
        <f t="shared" si="7"/>
        <v>$0</v>
      </c>
      <c r="I27" s="7">
        <f t="shared" si="8"/>
        <v>0</v>
      </c>
      <c r="J27" s="7">
        <f t="shared" si="11"/>
        <v>0</v>
      </c>
      <c r="K27" s="7"/>
      <c r="L27" s="79" t="str">
        <f t="shared" si="9"/>
        <v>$0</v>
      </c>
      <c r="M27" s="104">
        <f t="shared" si="10"/>
        <v>0</v>
      </c>
      <c r="N27" s="104">
        <f t="shared" si="15"/>
        <v>0</v>
      </c>
      <c r="P27" s="32"/>
      <c r="Q27" s="33"/>
      <c r="R27" s="34"/>
      <c r="S27" s="7">
        <f t="shared" si="13"/>
        <v>0</v>
      </c>
      <c r="T27" s="7">
        <f t="shared" si="6"/>
        <v>0</v>
      </c>
      <c r="U27" s="7">
        <f t="shared" si="14"/>
        <v>0</v>
      </c>
    </row>
    <row r="28" spans="1:21" x14ac:dyDescent="0.25">
      <c r="A28" s="5" t="s">
        <v>30</v>
      </c>
      <c r="B28" s="76"/>
      <c r="C28" s="32"/>
      <c r="D28" s="33"/>
      <c r="E28" s="34"/>
      <c r="F28" s="34"/>
      <c r="G28" s="7"/>
      <c r="H28" s="79" t="str">
        <f t="shared" si="7"/>
        <v>$0</v>
      </c>
      <c r="I28" s="7">
        <f t="shared" si="8"/>
        <v>0</v>
      </c>
      <c r="J28" s="7">
        <f t="shared" si="11"/>
        <v>0</v>
      </c>
      <c r="K28" s="7"/>
      <c r="L28" s="79" t="str">
        <f t="shared" si="9"/>
        <v>$0</v>
      </c>
      <c r="M28" s="104">
        <f t="shared" si="10"/>
        <v>0</v>
      </c>
      <c r="N28" s="104">
        <f t="shared" si="15"/>
        <v>0</v>
      </c>
      <c r="P28" s="32"/>
      <c r="Q28" s="33"/>
      <c r="R28" s="34"/>
      <c r="S28" s="7">
        <f t="shared" si="13"/>
        <v>0</v>
      </c>
      <c r="T28" s="7">
        <f t="shared" si="6"/>
        <v>0</v>
      </c>
      <c r="U28" s="7">
        <f t="shared" si="14"/>
        <v>0</v>
      </c>
    </row>
    <row r="29" spans="1:21" x14ac:dyDescent="0.25">
      <c r="A29" s="5" t="s">
        <v>30</v>
      </c>
      <c r="B29" s="76"/>
      <c r="C29" s="32"/>
      <c r="D29" s="33"/>
      <c r="E29" s="34"/>
      <c r="F29" s="34"/>
      <c r="G29" s="7"/>
      <c r="H29" s="79" t="str">
        <f t="shared" si="7"/>
        <v>$0</v>
      </c>
      <c r="I29" s="7">
        <f t="shared" si="8"/>
        <v>0</v>
      </c>
      <c r="J29" s="7">
        <f t="shared" si="11"/>
        <v>0</v>
      </c>
      <c r="K29" s="7"/>
      <c r="L29" s="79" t="str">
        <f t="shared" si="9"/>
        <v>$0</v>
      </c>
      <c r="M29" s="104">
        <f t="shared" si="10"/>
        <v>0</v>
      </c>
      <c r="N29" s="104">
        <f t="shared" si="12"/>
        <v>0</v>
      </c>
      <c r="P29" s="32"/>
      <c r="Q29" s="33"/>
      <c r="R29" s="34"/>
      <c r="S29" s="7">
        <f t="shared" si="13"/>
        <v>0</v>
      </c>
      <c r="T29" s="7">
        <f t="shared" si="6"/>
        <v>0</v>
      </c>
      <c r="U29" s="7">
        <f t="shared" si="14"/>
        <v>0</v>
      </c>
    </row>
    <row r="30" spans="1:21" x14ac:dyDescent="0.25">
      <c r="A30" s="5" t="s">
        <v>30</v>
      </c>
      <c r="B30" s="76"/>
      <c r="C30" s="32"/>
      <c r="D30" s="33"/>
      <c r="E30" s="34"/>
      <c r="F30" s="34"/>
      <c r="G30" s="7"/>
      <c r="H30" s="79" t="str">
        <f t="shared" si="7"/>
        <v>$0</v>
      </c>
      <c r="I30" s="7">
        <f t="shared" si="8"/>
        <v>0</v>
      </c>
      <c r="J30" s="7">
        <f t="shared" si="11"/>
        <v>0</v>
      </c>
      <c r="K30" s="7"/>
      <c r="L30" s="79" t="str">
        <f t="shared" si="9"/>
        <v>$0</v>
      </c>
      <c r="M30" s="104">
        <f t="shared" si="10"/>
        <v>0</v>
      </c>
      <c r="N30" s="104">
        <f>L30+M30</f>
        <v>0</v>
      </c>
      <c r="P30" s="32"/>
      <c r="Q30" s="33"/>
      <c r="R30" s="34"/>
      <c r="S30" s="7">
        <f t="shared" si="13"/>
        <v>0</v>
      </c>
      <c r="T30" s="7">
        <f t="shared" si="6"/>
        <v>0</v>
      </c>
      <c r="U30" s="7">
        <f>S30+T30</f>
        <v>0</v>
      </c>
    </row>
    <row r="31" spans="1:21" ht="14.4" thickBot="1" x14ac:dyDescent="0.3">
      <c r="A31" s="29" t="s">
        <v>34</v>
      </c>
      <c r="B31" s="77"/>
      <c r="C31" s="9">
        <f t="shared" ref="C31:N31" si="16">SUM(C21:C30)</f>
        <v>0</v>
      </c>
      <c r="D31" s="14">
        <f t="shared" si="16"/>
        <v>0</v>
      </c>
      <c r="E31" s="15">
        <f t="shared" si="16"/>
        <v>0</v>
      </c>
      <c r="F31" s="15"/>
      <c r="G31" s="88"/>
      <c r="H31" s="9">
        <f t="shared" ref="H31:J31" si="17">SUM(H21:H30)</f>
        <v>0</v>
      </c>
      <c r="I31" s="9">
        <f t="shared" si="17"/>
        <v>0</v>
      </c>
      <c r="J31" s="9">
        <f t="shared" si="17"/>
        <v>0</v>
      </c>
      <c r="K31" s="88"/>
      <c r="L31" s="81">
        <f t="shared" si="16"/>
        <v>0</v>
      </c>
      <c r="M31" s="103">
        <f t="shared" si="16"/>
        <v>0</v>
      </c>
      <c r="N31" s="103">
        <f t="shared" si="16"/>
        <v>0</v>
      </c>
      <c r="P31" s="9">
        <f t="shared" ref="P31:U31" si="18">SUM(P21:P30)</f>
        <v>0</v>
      </c>
      <c r="Q31" s="14">
        <f t="shared" si="18"/>
        <v>0</v>
      </c>
      <c r="R31" s="15">
        <f t="shared" si="18"/>
        <v>0</v>
      </c>
      <c r="S31" s="9">
        <f t="shared" si="18"/>
        <v>0</v>
      </c>
      <c r="T31" s="9">
        <f t="shared" si="18"/>
        <v>0</v>
      </c>
      <c r="U31" s="9">
        <f t="shared" si="18"/>
        <v>0</v>
      </c>
    </row>
    <row r="32" spans="1:21" ht="14.4" thickTop="1" x14ac:dyDescent="0.25">
      <c r="C32" s="4"/>
      <c r="D32" s="6"/>
      <c r="E32" s="11"/>
      <c r="F32" s="11"/>
      <c r="G32" s="87"/>
      <c r="H32" s="11"/>
      <c r="I32" s="11"/>
      <c r="J32" s="11"/>
      <c r="K32" s="87"/>
      <c r="L32" s="82"/>
      <c r="M32" s="17"/>
      <c r="N32" s="17"/>
      <c r="P32" s="4"/>
      <c r="Q32" s="6"/>
      <c r="R32" s="11"/>
      <c r="S32" s="16"/>
      <c r="T32" s="17"/>
      <c r="U32" s="17"/>
    </row>
    <row r="33" spans="1:21" ht="15.6" x14ac:dyDescent="0.3">
      <c r="A33" s="10" t="s">
        <v>31</v>
      </c>
      <c r="B33" s="10"/>
      <c r="C33" s="4"/>
      <c r="D33" s="6"/>
      <c r="E33" s="11"/>
      <c r="F33" s="11"/>
      <c r="G33" s="87"/>
      <c r="H33" s="39"/>
      <c r="I33" s="39"/>
      <c r="J33" s="39"/>
      <c r="K33" s="87"/>
      <c r="L33" s="82"/>
      <c r="M33" s="17"/>
      <c r="N33" s="17"/>
      <c r="P33" s="4"/>
      <c r="Q33" s="6"/>
      <c r="R33" s="11"/>
      <c r="S33" s="16"/>
      <c r="T33" s="17"/>
      <c r="U33" s="17"/>
    </row>
    <row r="34" spans="1:21" x14ac:dyDescent="0.25">
      <c r="A34" s="5" t="s">
        <v>30</v>
      </c>
      <c r="B34" s="76"/>
      <c r="C34" s="32"/>
      <c r="D34" s="33"/>
      <c r="E34" s="34"/>
      <c r="F34" s="34"/>
      <c r="G34" s="18"/>
      <c r="H34" s="79" t="str">
        <f>IF(F34="Temp",C34*E34,"$0")</f>
        <v>$0</v>
      </c>
      <c r="I34" s="104">
        <f>IF(H34&gt;0,H34*0.48,"")</f>
        <v>0</v>
      </c>
      <c r="J34" s="104">
        <f>H34+I34</f>
        <v>0</v>
      </c>
      <c r="K34" s="7"/>
      <c r="L34" s="79" t="str">
        <f>IF(F34="Perm",C34*E34,"$0")</f>
        <v>$0</v>
      </c>
      <c r="M34" s="104">
        <f>IF(L34&gt;0,L34*0.48,"")</f>
        <v>0</v>
      </c>
      <c r="N34" s="104">
        <f>L34+M34</f>
        <v>0</v>
      </c>
      <c r="P34" s="32"/>
      <c r="Q34" s="33"/>
      <c r="R34" s="34"/>
      <c r="S34" s="7">
        <f>P34*R34</f>
        <v>0</v>
      </c>
      <c r="T34" s="7">
        <f t="shared" ref="T34:T43" si="19">IFERROR((((29+16.2)*R34)*12)+(0.062*S34)+(0.0145*S34)+(0.1118*S34)+(0.0027*S34)+(IF(R34/Q34&lt;0.5,0,(10656*Q34))),0)</f>
        <v>0</v>
      </c>
      <c r="U34" s="7">
        <f>S34+T34</f>
        <v>0</v>
      </c>
    </row>
    <row r="35" spans="1:21" x14ac:dyDescent="0.25">
      <c r="A35" s="5" t="s">
        <v>30</v>
      </c>
      <c r="B35" s="76"/>
      <c r="C35" s="32"/>
      <c r="D35" s="33"/>
      <c r="E35" s="34"/>
      <c r="F35" s="34"/>
      <c r="G35" s="18"/>
      <c r="H35" s="79" t="str">
        <f t="shared" ref="H35:H43" si="20">IF(F35="Temp",C35*E35,"$0")</f>
        <v>$0</v>
      </c>
      <c r="I35" s="104">
        <f t="shared" ref="I35:I43" si="21">IF(H35&gt;0,H35*0.48,"")</f>
        <v>0</v>
      </c>
      <c r="J35" s="104">
        <f t="shared" ref="J35:J43" si="22">H35+I35</f>
        <v>0</v>
      </c>
      <c r="K35" s="18"/>
      <c r="L35" s="79" t="str">
        <f t="shared" ref="L35:L43" si="23">IF(F35="Perm",C35*E35,"$0")</f>
        <v>$0</v>
      </c>
      <c r="M35" s="104">
        <f t="shared" ref="M35:M43" si="24">IF(L35&gt;0,L35*0.48,"")</f>
        <v>0</v>
      </c>
      <c r="N35" s="104">
        <f t="shared" ref="N35:N43" si="25">L35+M35</f>
        <v>0</v>
      </c>
      <c r="P35" s="32"/>
      <c r="Q35" s="33"/>
      <c r="R35" s="34"/>
      <c r="S35" s="7">
        <f>P35*R35</f>
        <v>0</v>
      </c>
      <c r="T35" s="7">
        <f t="shared" si="19"/>
        <v>0</v>
      </c>
      <c r="U35" s="7">
        <f>S35+T35</f>
        <v>0</v>
      </c>
    </row>
    <row r="36" spans="1:21" x14ac:dyDescent="0.25">
      <c r="A36" s="5" t="s">
        <v>30</v>
      </c>
      <c r="B36" s="76"/>
      <c r="C36" s="32"/>
      <c r="D36" s="33"/>
      <c r="E36" s="34"/>
      <c r="F36" s="34"/>
      <c r="G36" s="18"/>
      <c r="H36" s="79" t="str">
        <f t="shared" si="20"/>
        <v>$0</v>
      </c>
      <c r="I36" s="104">
        <f t="shared" si="21"/>
        <v>0</v>
      </c>
      <c r="J36" s="104">
        <f t="shared" si="22"/>
        <v>0</v>
      </c>
      <c r="K36" s="18"/>
      <c r="L36" s="79" t="str">
        <f t="shared" si="23"/>
        <v>$0</v>
      </c>
      <c r="M36" s="104">
        <f t="shared" si="24"/>
        <v>0</v>
      </c>
      <c r="N36" s="104">
        <f t="shared" si="25"/>
        <v>0</v>
      </c>
      <c r="P36" s="32"/>
      <c r="Q36" s="33"/>
      <c r="R36" s="34"/>
      <c r="S36" s="7">
        <f t="shared" ref="S36:S43" si="26">P36*R36</f>
        <v>0</v>
      </c>
      <c r="T36" s="7">
        <f t="shared" si="19"/>
        <v>0</v>
      </c>
      <c r="U36" s="7">
        <f t="shared" ref="U36:U42" si="27">S36+T36</f>
        <v>0</v>
      </c>
    </row>
    <row r="37" spans="1:21" x14ac:dyDescent="0.25">
      <c r="A37" s="5" t="s">
        <v>30</v>
      </c>
      <c r="B37" s="76"/>
      <c r="C37" s="32"/>
      <c r="D37" s="33"/>
      <c r="E37" s="34"/>
      <c r="F37" s="34"/>
      <c r="G37" s="18"/>
      <c r="H37" s="79" t="str">
        <f t="shared" si="20"/>
        <v>$0</v>
      </c>
      <c r="I37" s="104">
        <f t="shared" si="21"/>
        <v>0</v>
      </c>
      <c r="J37" s="104">
        <f t="shared" si="22"/>
        <v>0</v>
      </c>
      <c r="K37" s="18"/>
      <c r="L37" s="79" t="str">
        <f t="shared" si="23"/>
        <v>$0</v>
      </c>
      <c r="M37" s="104">
        <f t="shared" si="24"/>
        <v>0</v>
      </c>
      <c r="N37" s="104">
        <f t="shared" si="25"/>
        <v>0</v>
      </c>
      <c r="P37" s="32"/>
      <c r="Q37" s="33"/>
      <c r="R37" s="34"/>
      <c r="S37" s="7">
        <f t="shared" si="26"/>
        <v>0</v>
      </c>
      <c r="T37" s="7">
        <f t="shared" si="19"/>
        <v>0</v>
      </c>
      <c r="U37" s="7">
        <f t="shared" si="27"/>
        <v>0</v>
      </c>
    </row>
    <row r="38" spans="1:21" x14ac:dyDescent="0.25">
      <c r="A38" s="5" t="s">
        <v>30</v>
      </c>
      <c r="B38" s="76"/>
      <c r="C38" s="32"/>
      <c r="D38" s="33"/>
      <c r="E38" s="34"/>
      <c r="F38" s="34"/>
      <c r="G38" s="18"/>
      <c r="H38" s="79" t="str">
        <f t="shared" si="20"/>
        <v>$0</v>
      </c>
      <c r="I38" s="104">
        <f t="shared" si="21"/>
        <v>0</v>
      </c>
      <c r="J38" s="104">
        <f t="shared" si="22"/>
        <v>0</v>
      </c>
      <c r="K38" s="18"/>
      <c r="L38" s="79" t="str">
        <f t="shared" si="23"/>
        <v>$0</v>
      </c>
      <c r="M38" s="104">
        <f t="shared" si="24"/>
        <v>0</v>
      </c>
      <c r="N38" s="104">
        <f t="shared" si="25"/>
        <v>0</v>
      </c>
      <c r="P38" s="32"/>
      <c r="Q38" s="33"/>
      <c r="R38" s="34"/>
      <c r="S38" s="7">
        <f t="shared" si="26"/>
        <v>0</v>
      </c>
      <c r="T38" s="7">
        <f t="shared" si="19"/>
        <v>0</v>
      </c>
      <c r="U38" s="7">
        <f t="shared" si="27"/>
        <v>0</v>
      </c>
    </row>
    <row r="39" spans="1:21" x14ac:dyDescent="0.25">
      <c r="A39" s="5" t="s">
        <v>30</v>
      </c>
      <c r="B39" s="76"/>
      <c r="C39" s="32"/>
      <c r="D39" s="33"/>
      <c r="E39" s="34"/>
      <c r="F39" s="34"/>
      <c r="G39" s="18"/>
      <c r="H39" s="79" t="str">
        <f t="shared" si="20"/>
        <v>$0</v>
      </c>
      <c r="I39" s="104">
        <f t="shared" si="21"/>
        <v>0</v>
      </c>
      <c r="J39" s="104">
        <f t="shared" si="22"/>
        <v>0</v>
      </c>
      <c r="K39" s="18"/>
      <c r="L39" s="79" t="str">
        <f t="shared" si="23"/>
        <v>$0</v>
      </c>
      <c r="M39" s="104">
        <f t="shared" si="24"/>
        <v>0</v>
      </c>
      <c r="N39" s="104">
        <f t="shared" si="25"/>
        <v>0</v>
      </c>
      <c r="P39" s="32"/>
      <c r="Q39" s="33"/>
      <c r="R39" s="34"/>
      <c r="S39" s="7">
        <f t="shared" si="26"/>
        <v>0</v>
      </c>
      <c r="T39" s="7">
        <f t="shared" si="19"/>
        <v>0</v>
      </c>
      <c r="U39" s="7">
        <f t="shared" si="27"/>
        <v>0</v>
      </c>
    </row>
    <row r="40" spans="1:21" x14ac:dyDescent="0.25">
      <c r="A40" s="5" t="s">
        <v>30</v>
      </c>
      <c r="B40" s="76"/>
      <c r="C40" s="32"/>
      <c r="D40" s="33"/>
      <c r="E40" s="34"/>
      <c r="F40" s="34"/>
      <c r="G40" s="18"/>
      <c r="H40" s="79" t="str">
        <f t="shared" si="20"/>
        <v>$0</v>
      </c>
      <c r="I40" s="104">
        <f t="shared" si="21"/>
        <v>0</v>
      </c>
      <c r="J40" s="104">
        <f t="shared" si="22"/>
        <v>0</v>
      </c>
      <c r="K40" s="18"/>
      <c r="L40" s="79" t="str">
        <f t="shared" si="23"/>
        <v>$0</v>
      </c>
      <c r="M40" s="104">
        <f t="shared" si="24"/>
        <v>0</v>
      </c>
      <c r="N40" s="104">
        <f t="shared" si="25"/>
        <v>0</v>
      </c>
      <c r="P40" s="32"/>
      <c r="Q40" s="33"/>
      <c r="R40" s="34"/>
      <c r="S40" s="7">
        <f t="shared" si="26"/>
        <v>0</v>
      </c>
      <c r="T40" s="7">
        <f t="shared" si="19"/>
        <v>0</v>
      </c>
      <c r="U40" s="7">
        <f t="shared" si="27"/>
        <v>0</v>
      </c>
    </row>
    <row r="41" spans="1:21" x14ac:dyDescent="0.25">
      <c r="A41" s="5" t="s">
        <v>30</v>
      </c>
      <c r="B41" s="76"/>
      <c r="C41" s="32"/>
      <c r="D41" s="33"/>
      <c r="E41" s="34"/>
      <c r="F41" s="34"/>
      <c r="G41" s="18"/>
      <c r="H41" s="79" t="str">
        <f t="shared" si="20"/>
        <v>$0</v>
      </c>
      <c r="I41" s="104">
        <f t="shared" si="21"/>
        <v>0</v>
      </c>
      <c r="J41" s="104">
        <f t="shared" si="22"/>
        <v>0</v>
      </c>
      <c r="K41" s="18"/>
      <c r="L41" s="79" t="str">
        <f t="shared" si="23"/>
        <v>$0</v>
      </c>
      <c r="M41" s="104">
        <f t="shared" si="24"/>
        <v>0</v>
      </c>
      <c r="N41" s="104">
        <f t="shared" si="25"/>
        <v>0</v>
      </c>
      <c r="P41" s="32"/>
      <c r="Q41" s="33"/>
      <c r="R41" s="34"/>
      <c r="S41" s="7">
        <f t="shared" si="26"/>
        <v>0</v>
      </c>
      <c r="T41" s="7">
        <f t="shared" si="19"/>
        <v>0</v>
      </c>
      <c r="U41" s="7">
        <f t="shared" si="27"/>
        <v>0</v>
      </c>
    </row>
    <row r="42" spans="1:21" x14ac:dyDescent="0.25">
      <c r="A42" s="5" t="s">
        <v>30</v>
      </c>
      <c r="B42" s="76"/>
      <c r="C42" s="32"/>
      <c r="D42" s="33"/>
      <c r="E42" s="34"/>
      <c r="F42" s="34"/>
      <c r="G42" s="18"/>
      <c r="H42" s="79" t="str">
        <f t="shared" si="20"/>
        <v>$0</v>
      </c>
      <c r="I42" s="104">
        <f t="shared" si="21"/>
        <v>0</v>
      </c>
      <c r="J42" s="104">
        <f t="shared" si="22"/>
        <v>0</v>
      </c>
      <c r="K42" s="18"/>
      <c r="L42" s="79" t="str">
        <f t="shared" si="23"/>
        <v>$0</v>
      </c>
      <c r="M42" s="104">
        <f t="shared" si="24"/>
        <v>0</v>
      </c>
      <c r="N42" s="104">
        <f t="shared" si="25"/>
        <v>0</v>
      </c>
      <c r="P42" s="32"/>
      <c r="Q42" s="33"/>
      <c r="R42" s="34"/>
      <c r="S42" s="7">
        <f t="shared" si="26"/>
        <v>0</v>
      </c>
      <c r="T42" s="7">
        <f t="shared" si="19"/>
        <v>0</v>
      </c>
      <c r="U42" s="7">
        <f t="shared" si="27"/>
        <v>0</v>
      </c>
    </row>
    <row r="43" spans="1:21" x14ac:dyDescent="0.25">
      <c r="A43" s="5" t="s">
        <v>30</v>
      </c>
      <c r="B43" s="76"/>
      <c r="C43" s="32"/>
      <c r="D43" s="33"/>
      <c r="E43" s="34"/>
      <c r="F43" s="34"/>
      <c r="G43" s="18"/>
      <c r="H43" s="79" t="str">
        <f t="shared" si="20"/>
        <v>$0</v>
      </c>
      <c r="I43" s="104">
        <f t="shared" si="21"/>
        <v>0</v>
      </c>
      <c r="J43" s="104">
        <f t="shared" si="22"/>
        <v>0</v>
      </c>
      <c r="K43" s="18"/>
      <c r="L43" s="79" t="str">
        <f t="shared" si="23"/>
        <v>$0</v>
      </c>
      <c r="M43" s="104">
        <f t="shared" si="24"/>
        <v>0</v>
      </c>
      <c r="N43" s="104">
        <f t="shared" si="25"/>
        <v>0</v>
      </c>
      <c r="P43" s="32"/>
      <c r="Q43" s="33"/>
      <c r="R43" s="34"/>
      <c r="S43" s="7">
        <f t="shared" si="26"/>
        <v>0</v>
      </c>
      <c r="T43" s="7">
        <f t="shared" si="19"/>
        <v>0</v>
      </c>
      <c r="U43" s="7">
        <f>S43+T43</f>
        <v>0</v>
      </c>
    </row>
    <row r="44" spans="1:21" ht="14.4" thickBot="1" x14ac:dyDescent="0.3">
      <c r="A44" s="29" t="s">
        <v>35</v>
      </c>
      <c r="B44" s="77"/>
      <c r="C44" s="9">
        <f>SUM(C34:C43)</f>
        <v>0</v>
      </c>
      <c r="D44" s="14">
        <f t="shared" ref="D44:N44" si="28">SUM(D34:D43)</f>
        <v>0</v>
      </c>
      <c r="E44" s="15">
        <f t="shared" si="28"/>
        <v>0</v>
      </c>
      <c r="F44" s="15"/>
      <c r="G44" s="89"/>
      <c r="H44" s="103">
        <f t="shared" ref="H44:J44" si="29">SUM(H34:H43)</f>
        <v>0</v>
      </c>
      <c r="I44" s="103">
        <f t="shared" si="29"/>
        <v>0</v>
      </c>
      <c r="J44" s="103">
        <f t="shared" si="29"/>
        <v>0</v>
      </c>
      <c r="K44" s="89"/>
      <c r="L44" s="81">
        <f t="shared" si="28"/>
        <v>0</v>
      </c>
      <c r="M44" s="103">
        <f t="shared" si="28"/>
        <v>0</v>
      </c>
      <c r="N44" s="103">
        <f t="shared" si="28"/>
        <v>0</v>
      </c>
      <c r="P44" s="9">
        <f t="shared" ref="P44:U44" si="30">SUM(P34:P43)</f>
        <v>0</v>
      </c>
      <c r="Q44" s="14">
        <f t="shared" si="30"/>
        <v>0</v>
      </c>
      <c r="R44" s="15">
        <f t="shared" si="30"/>
        <v>0</v>
      </c>
      <c r="S44" s="9">
        <f t="shared" si="30"/>
        <v>0</v>
      </c>
      <c r="T44" s="9">
        <f t="shared" si="30"/>
        <v>0</v>
      </c>
      <c r="U44" s="9">
        <f t="shared" si="30"/>
        <v>0</v>
      </c>
    </row>
    <row r="45" spans="1:21" ht="14.4" thickTop="1" x14ac:dyDescent="0.25">
      <c r="C45" s="4"/>
      <c r="D45" s="6"/>
      <c r="E45" s="11"/>
      <c r="F45" s="11"/>
      <c r="G45" s="87"/>
      <c r="H45" s="11"/>
      <c r="I45" s="11"/>
      <c r="J45" s="11"/>
      <c r="K45" s="87"/>
      <c r="L45" s="82"/>
      <c r="M45" s="17"/>
      <c r="N45" s="17"/>
      <c r="P45" s="4"/>
      <c r="Q45" s="6"/>
      <c r="R45" s="11"/>
      <c r="S45" s="16"/>
      <c r="T45" s="17"/>
      <c r="U45" s="17"/>
    </row>
    <row r="46" spans="1:21" x14ac:dyDescent="0.25">
      <c r="A46" s="93" t="s">
        <v>45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</row>
    <row r="47" spans="1:21" x14ac:dyDescent="0.25">
      <c r="A47" s="5" t="s">
        <v>30</v>
      </c>
      <c r="B47" s="33"/>
      <c r="C47" s="7">
        <f>((B47*52)*(9/12))*18</f>
        <v>0</v>
      </c>
      <c r="D47" s="33"/>
      <c r="E47" s="76"/>
      <c r="F47" s="76"/>
      <c r="G47" s="84"/>
      <c r="H47" s="7">
        <f>C47</f>
        <v>0</v>
      </c>
      <c r="I47" s="76"/>
      <c r="J47" s="7">
        <f>H47+I47</f>
        <v>0</v>
      </c>
      <c r="K47" s="84"/>
      <c r="L47" s="76"/>
      <c r="M47" s="76"/>
      <c r="N47" s="76"/>
      <c r="P47" s="32"/>
      <c r="Q47" s="33"/>
      <c r="R47" s="34"/>
      <c r="S47" s="7">
        <f t="shared" ref="S47:S54" si="31">P47*R47</f>
        <v>0</v>
      </c>
      <c r="T47" s="7">
        <f t="shared" ref="T47:T54" si="32">IFERROR((((29+16.2)*R47)*12)+(0.062*S47)+(0.0145*S47)+(0.0027*S47),0)</f>
        <v>0</v>
      </c>
      <c r="U47" s="7">
        <f t="shared" ref="U47:U54" si="33">S47+T47</f>
        <v>0</v>
      </c>
    </row>
    <row r="48" spans="1:21" x14ac:dyDescent="0.25">
      <c r="A48" s="5" t="s">
        <v>30</v>
      </c>
      <c r="B48" s="33"/>
      <c r="C48" s="7">
        <f t="shared" ref="C48:C54" si="34">((B48*52)*(9/12))*18</f>
        <v>0</v>
      </c>
      <c r="D48" s="33"/>
      <c r="E48" s="76"/>
      <c r="F48" s="76"/>
      <c r="G48" s="84"/>
      <c r="H48" s="7">
        <f t="shared" ref="H48:H54" si="35">C48</f>
        <v>0</v>
      </c>
      <c r="I48" s="76"/>
      <c r="J48" s="7">
        <f t="shared" ref="J48:J54" si="36">H48+I48</f>
        <v>0</v>
      </c>
      <c r="K48" s="84"/>
      <c r="L48" s="76"/>
      <c r="M48" s="76"/>
      <c r="N48" s="76"/>
      <c r="P48" s="32"/>
      <c r="Q48" s="33"/>
      <c r="R48" s="34"/>
      <c r="S48" s="7">
        <f t="shared" si="31"/>
        <v>0</v>
      </c>
      <c r="T48" s="7">
        <f t="shared" si="32"/>
        <v>0</v>
      </c>
      <c r="U48" s="7">
        <f t="shared" si="33"/>
        <v>0</v>
      </c>
    </row>
    <row r="49" spans="1:21" x14ac:dyDescent="0.25">
      <c r="A49" s="5" t="s">
        <v>30</v>
      </c>
      <c r="B49" s="33"/>
      <c r="C49" s="7">
        <f t="shared" si="34"/>
        <v>0</v>
      </c>
      <c r="D49" s="33"/>
      <c r="E49" s="76"/>
      <c r="F49" s="76"/>
      <c r="G49" s="84"/>
      <c r="H49" s="7">
        <f t="shared" si="35"/>
        <v>0</v>
      </c>
      <c r="I49" s="76"/>
      <c r="J49" s="7">
        <f t="shared" si="36"/>
        <v>0</v>
      </c>
      <c r="K49" s="84"/>
      <c r="L49" s="76"/>
      <c r="M49" s="76"/>
      <c r="N49" s="76"/>
      <c r="P49" s="32"/>
      <c r="Q49" s="33"/>
      <c r="R49" s="34"/>
      <c r="S49" s="7">
        <f t="shared" si="31"/>
        <v>0</v>
      </c>
      <c r="T49" s="7">
        <f t="shared" si="32"/>
        <v>0</v>
      </c>
      <c r="U49" s="7">
        <f t="shared" si="33"/>
        <v>0</v>
      </c>
    </row>
    <row r="50" spans="1:21" x14ac:dyDescent="0.25">
      <c r="A50" s="5" t="s">
        <v>30</v>
      </c>
      <c r="B50" s="33"/>
      <c r="C50" s="7">
        <f t="shared" si="34"/>
        <v>0</v>
      </c>
      <c r="D50" s="33"/>
      <c r="E50" s="76"/>
      <c r="F50" s="76"/>
      <c r="G50" s="84"/>
      <c r="H50" s="7">
        <f t="shared" si="35"/>
        <v>0</v>
      </c>
      <c r="I50" s="76"/>
      <c r="J50" s="7">
        <f t="shared" si="36"/>
        <v>0</v>
      </c>
      <c r="K50" s="84"/>
      <c r="L50" s="76"/>
      <c r="M50" s="76"/>
      <c r="N50" s="76"/>
      <c r="P50" s="32"/>
      <c r="Q50" s="33"/>
      <c r="R50" s="34"/>
      <c r="S50" s="7">
        <f t="shared" si="31"/>
        <v>0</v>
      </c>
      <c r="T50" s="7">
        <f t="shared" si="32"/>
        <v>0</v>
      </c>
      <c r="U50" s="7">
        <f t="shared" si="33"/>
        <v>0</v>
      </c>
    </row>
    <row r="51" spans="1:21" x14ac:dyDescent="0.25">
      <c r="A51" s="5" t="s">
        <v>30</v>
      </c>
      <c r="B51" s="33"/>
      <c r="C51" s="7">
        <f t="shared" si="34"/>
        <v>0</v>
      </c>
      <c r="D51" s="33"/>
      <c r="E51" s="76"/>
      <c r="F51" s="76"/>
      <c r="G51" s="84"/>
      <c r="H51" s="7">
        <f t="shared" si="35"/>
        <v>0</v>
      </c>
      <c r="I51" s="76"/>
      <c r="J51" s="7">
        <f t="shared" si="36"/>
        <v>0</v>
      </c>
      <c r="K51" s="84"/>
      <c r="L51" s="76"/>
      <c r="M51" s="76"/>
      <c r="N51" s="76"/>
      <c r="P51" s="32"/>
      <c r="Q51" s="33"/>
      <c r="R51" s="34"/>
      <c r="S51" s="7">
        <f t="shared" si="31"/>
        <v>0</v>
      </c>
      <c r="T51" s="7">
        <f t="shared" si="32"/>
        <v>0</v>
      </c>
      <c r="U51" s="7">
        <f t="shared" si="33"/>
        <v>0</v>
      </c>
    </row>
    <row r="52" spans="1:21" x14ac:dyDescent="0.25">
      <c r="A52" s="5" t="s">
        <v>30</v>
      </c>
      <c r="B52" s="33"/>
      <c r="C52" s="7">
        <f t="shared" si="34"/>
        <v>0</v>
      </c>
      <c r="D52" s="33"/>
      <c r="E52" s="76"/>
      <c r="F52" s="76"/>
      <c r="G52" s="84"/>
      <c r="H52" s="7">
        <f t="shared" si="35"/>
        <v>0</v>
      </c>
      <c r="I52" s="76"/>
      <c r="J52" s="7">
        <f t="shared" si="36"/>
        <v>0</v>
      </c>
      <c r="K52" s="84"/>
      <c r="L52" s="76"/>
      <c r="M52" s="76"/>
      <c r="N52" s="76"/>
      <c r="P52" s="32"/>
      <c r="Q52" s="33"/>
      <c r="R52" s="34"/>
      <c r="S52" s="7">
        <f t="shared" si="31"/>
        <v>0</v>
      </c>
      <c r="T52" s="7">
        <f t="shared" si="32"/>
        <v>0</v>
      </c>
      <c r="U52" s="7">
        <f t="shared" si="33"/>
        <v>0</v>
      </c>
    </row>
    <row r="53" spans="1:21" x14ac:dyDescent="0.25">
      <c r="A53" s="5" t="s">
        <v>30</v>
      </c>
      <c r="B53" s="33"/>
      <c r="C53" s="7">
        <f t="shared" si="34"/>
        <v>0</v>
      </c>
      <c r="D53" s="33"/>
      <c r="E53" s="76"/>
      <c r="F53" s="76"/>
      <c r="G53" s="84"/>
      <c r="H53" s="7">
        <f t="shared" si="35"/>
        <v>0</v>
      </c>
      <c r="I53" s="76"/>
      <c r="J53" s="7">
        <f t="shared" si="36"/>
        <v>0</v>
      </c>
      <c r="K53" s="84"/>
      <c r="L53" s="76"/>
      <c r="M53" s="76"/>
      <c r="N53" s="76"/>
      <c r="P53" s="32"/>
      <c r="Q53" s="33"/>
      <c r="R53" s="34"/>
      <c r="S53" s="7">
        <f t="shared" si="31"/>
        <v>0</v>
      </c>
      <c r="T53" s="7">
        <f t="shared" si="32"/>
        <v>0</v>
      </c>
      <c r="U53" s="7">
        <f t="shared" si="33"/>
        <v>0</v>
      </c>
    </row>
    <row r="54" spans="1:21" x14ac:dyDescent="0.25">
      <c r="A54" s="5" t="s">
        <v>30</v>
      </c>
      <c r="B54" s="33"/>
      <c r="C54" s="7">
        <f t="shared" si="34"/>
        <v>0</v>
      </c>
      <c r="D54" s="33"/>
      <c r="E54" s="76"/>
      <c r="F54" s="76"/>
      <c r="G54" s="84"/>
      <c r="H54" s="7">
        <f t="shared" si="35"/>
        <v>0</v>
      </c>
      <c r="I54" s="76"/>
      <c r="J54" s="7">
        <f t="shared" si="36"/>
        <v>0</v>
      </c>
      <c r="K54" s="84"/>
      <c r="L54" s="76"/>
      <c r="M54" s="76"/>
      <c r="N54" s="76"/>
      <c r="P54" s="32"/>
      <c r="Q54" s="33"/>
      <c r="R54" s="34"/>
      <c r="S54" s="7">
        <f t="shared" si="31"/>
        <v>0</v>
      </c>
      <c r="T54" s="7">
        <f t="shared" si="32"/>
        <v>0</v>
      </c>
      <c r="U54" s="7">
        <f t="shared" si="33"/>
        <v>0</v>
      </c>
    </row>
    <row r="55" spans="1:21" ht="14.4" thickBot="1" x14ac:dyDescent="0.3">
      <c r="A55" s="29" t="s">
        <v>15</v>
      </c>
      <c r="B55" s="14"/>
      <c r="C55" s="9">
        <f>SUM(C47:C54)</f>
        <v>0</v>
      </c>
      <c r="D55" s="14">
        <f t="shared" ref="D55" si="37">SUM(D47:D54)</f>
        <v>0</v>
      </c>
      <c r="E55" s="77"/>
      <c r="F55" s="77"/>
      <c r="G55" s="84"/>
      <c r="H55" s="9">
        <f t="shared" ref="H55:J55" si="38">SUM(H47:H54)</f>
        <v>0</v>
      </c>
      <c r="I55" s="77"/>
      <c r="J55" s="9">
        <f t="shared" si="38"/>
        <v>0</v>
      </c>
      <c r="K55" s="84"/>
      <c r="L55" s="77"/>
      <c r="M55" s="77"/>
      <c r="N55" s="77"/>
      <c r="P55" s="9">
        <f t="shared" ref="P55:U55" si="39">SUM(P47:P54)</f>
        <v>0</v>
      </c>
      <c r="Q55" s="14">
        <f t="shared" si="39"/>
        <v>0</v>
      </c>
      <c r="R55" s="15">
        <f t="shared" si="39"/>
        <v>0</v>
      </c>
      <c r="S55" s="9">
        <f t="shared" si="39"/>
        <v>0</v>
      </c>
      <c r="T55" s="9">
        <f t="shared" si="39"/>
        <v>0</v>
      </c>
      <c r="U55" s="9">
        <f t="shared" si="39"/>
        <v>0</v>
      </c>
    </row>
    <row r="56" spans="1:21" ht="14.4" thickTop="1" x14ac:dyDescent="0.25">
      <c r="A56" s="8"/>
      <c r="B56" s="8"/>
      <c r="C56" s="7"/>
      <c r="D56" s="6"/>
      <c r="E56" s="18"/>
      <c r="F56" s="18"/>
      <c r="G56" s="18"/>
      <c r="H56" s="18"/>
      <c r="I56" s="18"/>
      <c r="J56" s="18"/>
      <c r="K56" s="18"/>
      <c r="L56" s="79"/>
      <c r="M56" s="7"/>
      <c r="N56" s="7"/>
      <c r="Q56" s="6"/>
      <c r="R56" s="18"/>
      <c r="S56" s="7"/>
      <c r="T56" s="7"/>
      <c r="U56" s="7"/>
    </row>
    <row r="57" spans="1:21" ht="15" x14ac:dyDescent="0.25">
      <c r="A57" s="40" t="s">
        <v>36</v>
      </c>
      <c r="B57" s="35"/>
    </row>
    <row r="60" spans="1:21" ht="15.6" x14ac:dyDescent="0.3">
      <c r="A60" s="90" t="s">
        <v>60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</row>
  </sheetData>
  <sheetProtection algorithmName="SHA-512" hashValue="wodtu/yBGgd/Y+uuCQjUlfOu/NwbHberf6/dr5BGYUMAP6PQ9/rdziJJ8X9pk4QQNBCXYePJw2a7pWstYjQeRg==" saltValue="VzjYkl5mDHu/fM4aMki/Ew==" spinCount="100000" sheet="1" objects="1" scenarios="1"/>
  <conditionalFormatting sqref="Q47:Q54">
    <cfRule type="expression" dxfId="8" priority="106">
      <formula>AND(#REF!&gt;0,#REF!=0)</formula>
    </cfRule>
  </conditionalFormatting>
  <conditionalFormatting sqref="D21:D30">
    <cfRule type="expression" dxfId="7" priority="54">
      <formula>AND(#REF!&gt;0,#REF!=0)</formula>
    </cfRule>
  </conditionalFormatting>
  <conditionalFormatting sqref="D34:D43">
    <cfRule type="expression" dxfId="6" priority="53">
      <formula>AND(#REF!&gt;0,#REF!=0)</formula>
    </cfRule>
  </conditionalFormatting>
  <conditionalFormatting sqref="Q21:Q30">
    <cfRule type="expression" dxfId="5" priority="35">
      <formula>AND(#REF!&gt;0,#REF!=0)</formula>
    </cfRule>
  </conditionalFormatting>
  <conditionalFormatting sqref="Q34:Q43">
    <cfRule type="expression" dxfId="4" priority="34">
      <formula>AND(#REF!&gt;0,#REF!=0)</formula>
    </cfRule>
  </conditionalFormatting>
  <conditionalFormatting sqref="B47:B54">
    <cfRule type="expression" dxfId="3" priority="3">
      <formula>AND(#REF!&gt;0,#REF!=0)</formula>
    </cfRule>
  </conditionalFormatting>
  <conditionalFormatting sqref="D47:D54">
    <cfRule type="expression" dxfId="2" priority="2">
      <formula>AND(#REF!&gt;0,#REF!=0)</formula>
    </cfRule>
  </conditionalFormatting>
  <conditionalFormatting sqref="D8:D17">
    <cfRule type="expression" dxfId="0" priority="1">
      <formula>AND(#REF!&gt;0,#REF!=0)</formula>
    </cfRule>
  </conditionalFormatting>
  <dataValidations count="1">
    <dataValidation type="whole" allowBlank="1" showInputMessage="1" showErrorMessage="1" sqref="Q34:Q43 D21:D30 Q21:Q30 D34:D43 D8:D17" xr:uid="{00000000-0002-0000-0100-000000000000}">
      <formula1>0</formula1>
      <formula2>100</formula2>
    </dataValidation>
  </dataValidations>
  <printOptions horizontalCentered="1"/>
  <pageMargins left="0.7" right="0.7" top="0.75" bottom="0.75" header="0.3" footer="0.3"/>
  <pageSetup scale="65" orientation="landscape" r:id="rId1"/>
  <headerFooter>
    <oddHeader>&amp;C&amp;"Arial,Italic"&amp;16STEP 1 - SALARIES AND BENIFITS</oddHeader>
    <oddFooter xml:space="preserve">&amp;R&amp;8July 14, 2019
Academic Planning &amp;&amp; Budgeting&amp;10
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73C7394-AF86-4422-AE2B-0330B8F9ACD1}">
          <x14:formula1>
            <xm:f>Sheet1!$A$2:$A$3</xm:f>
          </x14:formula1>
          <xm:sqref>F21:F30 F34:F43 F8:F17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U60"/>
  <sheetViews>
    <sheetView view="pageBreakPreview" zoomScaleNormal="100" zoomScaleSheetLayoutView="100" workbookViewId="0">
      <selection activeCell="C6" sqref="C6"/>
    </sheetView>
  </sheetViews>
  <sheetFormatPr defaultColWidth="8.88671875" defaultRowHeight="16.5" customHeight="1" x14ac:dyDescent="0.25"/>
  <cols>
    <col min="1" max="1" width="74.109375" style="1" customWidth="1"/>
    <col min="2" max="2" width="17.6640625" style="24" customWidth="1"/>
    <col min="3" max="3" width="22.5546875" style="19" customWidth="1"/>
    <col min="4" max="4" width="20.109375" style="19" customWidth="1"/>
    <col min="5" max="5" width="28.88671875" style="19" customWidth="1"/>
    <col min="6" max="6" width="15.44140625" style="1" customWidth="1"/>
    <col min="7" max="9" width="17.6640625" style="1" hidden="1" customWidth="1"/>
    <col min="10" max="10" width="53.5546875" style="1" hidden="1" customWidth="1"/>
    <col min="11" max="16384" width="8.88671875" style="1"/>
  </cols>
  <sheetData>
    <row r="1" spans="1:10" ht="16.5" customHeight="1" x14ac:dyDescent="0.3">
      <c r="B1" s="97" t="s">
        <v>40</v>
      </c>
      <c r="C1" s="97"/>
      <c r="D1" s="97"/>
      <c r="E1" s="97"/>
      <c r="F1" s="71"/>
      <c r="G1" s="71"/>
      <c r="H1" s="71"/>
      <c r="I1" s="71"/>
      <c r="J1" s="71"/>
    </row>
    <row r="2" spans="1:10" ht="16.5" customHeight="1" x14ac:dyDescent="0.25">
      <c r="A2" s="36"/>
      <c r="B2" s="96" t="s">
        <v>27</v>
      </c>
      <c r="C2" s="96"/>
      <c r="D2" s="96"/>
      <c r="E2" s="96"/>
      <c r="F2" s="72"/>
      <c r="G2" s="70"/>
      <c r="H2" s="70"/>
      <c r="I2" s="70"/>
      <c r="J2" s="70"/>
    </row>
    <row r="3" spans="1:10" ht="16.5" customHeight="1" x14ac:dyDescent="0.3">
      <c r="A3" s="42"/>
      <c r="B3" s="85" t="s">
        <v>44</v>
      </c>
      <c r="C3" s="85"/>
      <c r="D3" s="85"/>
      <c r="E3" s="85"/>
      <c r="F3" s="41"/>
      <c r="G3" s="101" t="s">
        <v>22</v>
      </c>
      <c r="H3" s="101"/>
      <c r="I3" s="101"/>
      <c r="J3" s="101"/>
    </row>
    <row r="4" spans="1:10" ht="16.5" customHeight="1" x14ac:dyDescent="0.25">
      <c r="B4" s="43" t="s">
        <v>23</v>
      </c>
      <c r="C4" s="68" t="s">
        <v>43</v>
      </c>
      <c r="D4" s="45" t="s">
        <v>25</v>
      </c>
      <c r="E4" s="45" t="s">
        <v>26</v>
      </c>
      <c r="F4" s="46"/>
      <c r="G4" s="43" t="s">
        <v>23</v>
      </c>
      <c r="H4" s="44" t="s">
        <v>24</v>
      </c>
      <c r="I4" s="45" t="s">
        <v>25</v>
      </c>
      <c r="J4" s="45" t="s">
        <v>26</v>
      </c>
    </row>
    <row r="5" spans="1:10" ht="16.5" customHeight="1" x14ac:dyDescent="0.3">
      <c r="A5" s="36" t="s">
        <v>57</v>
      </c>
      <c r="B5" s="52"/>
      <c r="C5" s="49">
        <f>'STEP 1 Salaries &amp; Benefits '!H18</f>
        <v>0</v>
      </c>
      <c r="D5" s="52"/>
      <c r="E5" s="95">
        <f>C5</f>
        <v>0</v>
      </c>
      <c r="F5" s="36"/>
      <c r="G5" s="47">
        <f>'STEP 1 Salaries &amp; Benefits '!R31</f>
        <v>0</v>
      </c>
      <c r="H5" s="50"/>
      <c r="I5" s="49">
        <f>'STEP 1 Salaries &amp; Benefits '!S31</f>
        <v>0</v>
      </c>
      <c r="J5" s="49">
        <f>I5</f>
        <v>0</v>
      </c>
    </row>
    <row r="6" spans="1:10" ht="16.5" customHeight="1" x14ac:dyDescent="0.25">
      <c r="A6" s="36" t="s">
        <v>32</v>
      </c>
      <c r="B6" s="47">
        <f>'STEP 1 Salaries &amp; Benefits '!E31</f>
        <v>0</v>
      </c>
      <c r="C6" s="49">
        <f>'STEP 1 Salaries &amp; Benefits '!H31</f>
        <v>0</v>
      </c>
      <c r="D6" s="49">
        <f>'STEP 1 Salaries &amp; Benefits '!L31</f>
        <v>0</v>
      </c>
      <c r="E6" s="95">
        <f>C7+D7</f>
        <v>0</v>
      </c>
      <c r="F6" s="36"/>
      <c r="G6" s="47"/>
      <c r="H6" s="50"/>
      <c r="I6" s="49"/>
      <c r="J6" s="49"/>
    </row>
    <row r="7" spans="1:10" ht="16.5" customHeight="1" x14ac:dyDescent="0.25">
      <c r="A7" s="36" t="s">
        <v>31</v>
      </c>
      <c r="B7" s="47">
        <f>'STEP 1 Salaries &amp; Benefits '!E44</f>
        <v>0</v>
      </c>
      <c r="C7" s="49">
        <f>'STEP 1 Salaries &amp; Benefits '!H44</f>
        <v>0</v>
      </c>
      <c r="D7" s="49">
        <f>'STEP 1 Salaries &amp; Benefits '!L44</f>
        <v>0</v>
      </c>
      <c r="E7" s="95">
        <f t="shared" ref="E7:E9" si="0">C7+D7</f>
        <v>0</v>
      </c>
      <c r="F7" s="36"/>
      <c r="G7" s="47">
        <f>'STEP 1 Salaries &amp; Benefits '!R44</f>
        <v>0</v>
      </c>
      <c r="H7" s="50"/>
      <c r="I7" s="49">
        <f>'STEP 1 Salaries &amp; Benefits '!S44</f>
        <v>0</v>
      </c>
      <c r="J7" s="49">
        <f>I7</f>
        <v>0</v>
      </c>
    </row>
    <row r="8" spans="1:10" ht="16.5" customHeight="1" x14ac:dyDescent="0.3">
      <c r="A8" s="36" t="s">
        <v>39</v>
      </c>
      <c r="B8" s="47">
        <f>'STEP 1 Salaries &amp; Benefits '!D55</f>
        <v>0</v>
      </c>
      <c r="C8" s="49">
        <f>'STEP 1 Salaries &amp; Benefits '!J55</f>
        <v>0</v>
      </c>
      <c r="D8" s="52"/>
      <c r="E8" s="95">
        <f>C8</f>
        <v>0</v>
      </c>
      <c r="F8" s="36"/>
      <c r="G8" s="47">
        <f>'STEP 1 Salaries &amp; Benefits '!R55</f>
        <v>0</v>
      </c>
      <c r="H8" s="50"/>
      <c r="I8" s="49">
        <f>'STEP 1 Salaries &amp; Benefits '!S55</f>
        <v>0</v>
      </c>
      <c r="J8" s="49">
        <f>I8</f>
        <v>0</v>
      </c>
    </row>
    <row r="9" spans="1:10" ht="16.5" customHeight="1" x14ac:dyDescent="0.3">
      <c r="A9" s="36" t="s">
        <v>4</v>
      </c>
      <c r="B9" s="52"/>
      <c r="C9" s="49">
        <f>'STEP 1 Salaries &amp; Benefits '!I31+'STEP 1 Salaries &amp; Benefits '!I44+'STEP 1 Salaries &amp; Benefits '!I55+'STEP 1 Salaries &amp; Benefits '!I18</f>
        <v>0</v>
      </c>
      <c r="D9" s="49">
        <f>'STEP 1 Salaries &amp; Benefits '!M31+'STEP 1 Salaries &amp; Benefits '!M44+'STEP 1 Salaries &amp; Benefits '!M55</f>
        <v>0</v>
      </c>
      <c r="E9" s="95">
        <f t="shared" si="0"/>
        <v>0</v>
      </c>
      <c r="F9" s="36"/>
      <c r="G9" s="52"/>
      <c r="H9" s="50"/>
      <c r="I9" s="49" t="e">
        <f>'STEP 1 Salaries &amp; Benefits '!#REF!+'STEP 1 Salaries &amp; Benefits '!T31+'STEP 1 Salaries &amp; Benefits '!T44+'STEP 1 Salaries &amp; Benefits '!T55</f>
        <v>#REF!</v>
      </c>
      <c r="J9" s="49" t="e">
        <f>I9</f>
        <v>#REF!</v>
      </c>
    </row>
    <row r="10" spans="1:10" ht="16.5" customHeight="1" x14ac:dyDescent="0.3">
      <c r="A10" s="54" t="s">
        <v>6</v>
      </c>
      <c r="B10" s="55"/>
      <c r="C10" s="56">
        <f>SUM(C6:C9)</f>
        <v>0</v>
      </c>
      <c r="D10" s="56">
        <f>SUM(D6:D9)</f>
        <v>0</v>
      </c>
      <c r="E10" s="56">
        <f>C10+D10</f>
        <v>0</v>
      </c>
      <c r="F10" s="36"/>
      <c r="G10" s="55"/>
      <c r="H10" s="56">
        <f>SUM(H5:H9)</f>
        <v>0</v>
      </c>
      <c r="I10" s="56" t="e">
        <f>SUM(I5:I9)</f>
        <v>#REF!</v>
      </c>
      <c r="J10" s="56" t="e">
        <f>SUM(J5:J9)</f>
        <v>#REF!</v>
      </c>
    </row>
    <row r="11" spans="1:10" ht="16.5" customHeight="1" x14ac:dyDescent="0.3">
      <c r="A11" s="36" t="s">
        <v>7</v>
      </c>
      <c r="B11" s="48"/>
      <c r="C11" s="94"/>
      <c r="D11" s="94"/>
      <c r="E11" s="95">
        <f>D11+C11</f>
        <v>0</v>
      </c>
      <c r="F11" s="36"/>
      <c r="G11" s="48"/>
      <c r="H11" s="57"/>
      <c r="I11" s="57"/>
      <c r="J11" s="49">
        <f t="shared" ref="J11:J14" si="1">I11+H11</f>
        <v>0</v>
      </c>
    </row>
    <row r="12" spans="1:10" ht="16.5" customHeight="1" x14ac:dyDescent="0.3">
      <c r="A12" s="36" t="s">
        <v>54</v>
      </c>
      <c r="B12" s="51"/>
      <c r="C12" s="94"/>
      <c r="D12" s="94"/>
      <c r="E12" s="95">
        <f>D12+C12</f>
        <v>0</v>
      </c>
      <c r="F12" s="36"/>
      <c r="G12" s="51"/>
      <c r="H12" s="57"/>
      <c r="I12" s="57"/>
      <c r="J12" s="49">
        <f t="shared" si="1"/>
        <v>0</v>
      </c>
    </row>
    <row r="13" spans="1:10" ht="16.5" customHeight="1" x14ac:dyDescent="0.3">
      <c r="A13" s="36" t="s">
        <v>28</v>
      </c>
      <c r="B13" s="51"/>
      <c r="C13" s="94"/>
      <c r="D13" s="94"/>
      <c r="E13" s="95">
        <f>D13+C13</f>
        <v>0</v>
      </c>
      <c r="F13" s="36"/>
      <c r="G13" s="51"/>
      <c r="H13" s="57"/>
      <c r="I13" s="57"/>
      <c r="J13" s="49">
        <f t="shared" si="1"/>
        <v>0</v>
      </c>
    </row>
    <row r="14" spans="1:10" ht="16.5" customHeight="1" x14ac:dyDescent="0.3">
      <c r="A14" s="36" t="s">
        <v>59</v>
      </c>
      <c r="B14" s="53"/>
      <c r="C14" s="94"/>
      <c r="D14" s="94"/>
      <c r="E14" s="95">
        <f>D14+C14</f>
        <v>0</v>
      </c>
      <c r="F14" s="36"/>
      <c r="G14" s="53"/>
      <c r="H14" s="57"/>
      <c r="I14" s="57"/>
      <c r="J14" s="49">
        <f t="shared" si="1"/>
        <v>0</v>
      </c>
    </row>
    <row r="15" spans="1:10" ht="16.5" customHeight="1" x14ac:dyDescent="0.3">
      <c r="A15" s="54" t="s">
        <v>12</v>
      </c>
      <c r="B15" s="55"/>
      <c r="C15" s="56">
        <f>SUM(C11:C14)</f>
        <v>0</v>
      </c>
      <c r="D15" s="56">
        <f>SUM(D11:D14)</f>
        <v>0</v>
      </c>
      <c r="E15" s="56">
        <f>SUM(E11:E14)</f>
        <v>0</v>
      </c>
      <c r="F15" s="36"/>
      <c r="G15" s="55"/>
      <c r="H15" s="56">
        <f>SUM(H11:H14)</f>
        <v>0</v>
      </c>
      <c r="I15" s="56">
        <f>SUM(I11:I14)</f>
        <v>0</v>
      </c>
      <c r="J15" s="56">
        <f>SUM(J11:J14)</f>
        <v>0</v>
      </c>
    </row>
    <row r="16" spans="1:10" s="21" customFormat="1" ht="16.5" customHeight="1" x14ac:dyDescent="0.3">
      <c r="A16" s="58" t="s">
        <v>8</v>
      </c>
      <c r="B16" s="48"/>
      <c r="C16" s="94"/>
      <c r="D16" s="94"/>
      <c r="E16" s="95">
        <f>D16+C16</f>
        <v>0</v>
      </c>
      <c r="F16" s="39"/>
      <c r="G16" s="48"/>
      <c r="H16" s="57"/>
      <c r="I16" s="57"/>
      <c r="J16" s="49">
        <f>I16+H16</f>
        <v>0</v>
      </c>
    </row>
    <row r="17" spans="1:333" ht="16.5" customHeight="1" x14ac:dyDescent="0.3">
      <c r="A17" s="36" t="s">
        <v>9</v>
      </c>
      <c r="B17" s="51"/>
      <c r="C17" s="94"/>
      <c r="D17" s="94"/>
      <c r="E17" s="95">
        <f>D17+C17</f>
        <v>0</v>
      </c>
      <c r="F17" s="36"/>
      <c r="G17" s="51"/>
      <c r="H17" s="57"/>
      <c r="I17" s="57"/>
      <c r="J17" s="49">
        <f t="shared" ref="J17:J20" si="2">I17+H17</f>
        <v>0</v>
      </c>
    </row>
    <row r="18" spans="1:333" ht="16.5" customHeight="1" x14ac:dyDescent="0.3">
      <c r="A18" s="36" t="s">
        <v>10</v>
      </c>
      <c r="B18" s="51" t="s">
        <v>0</v>
      </c>
      <c r="C18" s="94"/>
      <c r="D18" s="94"/>
      <c r="E18" s="95">
        <f>D18+C18</f>
        <v>0</v>
      </c>
      <c r="F18" s="36"/>
      <c r="G18" s="51" t="s">
        <v>0</v>
      </c>
      <c r="H18" s="57"/>
      <c r="I18" s="57"/>
      <c r="J18" s="49">
        <f t="shared" si="2"/>
        <v>0</v>
      </c>
    </row>
    <row r="19" spans="1:333" ht="16.5" customHeight="1" x14ac:dyDescent="0.3">
      <c r="A19" s="36" t="s">
        <v>16</v>
      </c>
      <c r="B19" s="51"/>
      <c r="C19" s="94"/>
      <c r="D19" s="94"/>
      <c r="E19" s="95">
        <f>D19+C19</f>
        <v>0</v>
      </c>
      <c r="F19" s="36"/>
      <c r="G19" s="51"/>
      <c r="H19" s="57"/>
      <c r="I19" s="57"/>
      <c r="J19" s="49">
        <f t="shared" si="2"/>
        <v>0</v>
      </c>
    </row>
    <row r="20" spans="1:333" ht="16.5" customHeight="1" x14ac:dyDescent="0.3">
      <c r="A20" s="36" t="s">
        <v>11</v>
      </c>
      <c r="B20" s="53"/>
      <c r="C20" s="94"/>
      <c r="D20" s="94"/>
      <c r="E20" s="95">
        <f>D20+C20</f>
        <v>0</v>
      </c>
      <c r="F20" s="36"/>
      <c r="G20" s="53"/>
      <c r="H20" s="57"/>
      <c r="I20" s="57"/>
      <c r="J20" s="49">
        <f t="shared" si="2"/>
        <v>0</v>
      </c>
    </row>
    <row r="21" spans="1:333" ht="16.5" customHeight="1" x14ac:dyDescent="0.3">
      <c r="A21" s="54" t="s">
        <v>13</v>
      </c>
      <c r="B21" s="59"/>
      <c r="C21" s="56">
        <f t="shared" ref="C21:D21" si="3">SUM(C16:C20)</f>
        <v>0</v>
      </c>
      <c r="D21" s="56">
        <f t="shared" si="3"/>
        <v>0</v>
      </c>
      <c r="E21" s="56">
        <f>SUM(E16:E20)</f>
        <v>0</v>
      </c>
      <c r="F21" s="36"/>
      <c r="G21" s="55"/>
      <c r="H21" s="56">
        <f>SUM(H16:H20)</f>
        <v>0</v>
      </c>
      <c r="I21" s="56">
        <f>SUM(I16:I20)</f>
        <v>0</v>
      </c>
      <c r="J21" s="56">
        <f>SUM(J16:J20)</f>
        <v>0</v>
      </c>
    </row>
    <row r="22" spans="1:333" ht="6.75" customHeight="1" x14ac:dyDescent="0.25">
      <c r="A22" s="36"/>
      <c r="B22" s="60"/>
      <c r="C22" s="61"/>
      <c r="D22" s="61"/>
      <c r="E22" s="62"/>
      <c r="F22" s="36"/>
      <c r="G22" s="60"/>
      <c r="H22" s="61"/>
      <c r="I22" s="61"/>
      <c r="J22" s="62"/>
    </row>
    <row r="23" spans="1:333" s="23" customFormat="1" ht="16.5" customHeight="1" thickBot="1" x14ac:dyDescent="0.35">
      <c r="A23" s="73" t="s">
        <v>14</v>
      </c>
      <c r="B23" s="74"/>
      <c r="C23" s="75">
        <f>C10+C15+C21</f>
        <v>0</v>
      </c>
      <c r="D23" s="75">
        <f t="shared" ref="D23:E23" si="4">D10+D15+D21</f>
        <v>0</v>
      </c>
      <c r="E23" s="75">
        <f t="shared" si="4"/>
        <v>0</v>
      </c>
      <c r="F23" s="36"/>
      <c r="G23" s="63"/>
      <c r="H23" s="64">
        <f>H10+H15+H21</f>
        <v>0</v>
      </c>
      <c r="I23" s="64" t="e">
        <f>I10+I15+I21+#REF!</f>
        <v>#REF!</v>
      </c>
      <c r="J23" s="64" t="e">
        <f>J10+J15+J21+#REF!</f>
        <v>#REF!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</row>
    <row r="24" spans="1:333" ht="16.5" customHeight="1" thickTop="1" x14ac:dyDescent="0.25">
      <c r="A24" s="36"/>
      <c r="B24" s="36"/>
      <c r="C24" s="36"/>
      <c r="D24" s="36"/>
      <c r="E24" s="65" t="s">
        <v>0</v>
      </c>
      <c r="F24" s="65"/>
      <c r="G24" s="65"/>
      <c r="H24" s="65"/>
      <c r="I24" s="36"/>
      <c r="J24" s="36"/>
    </row>
    <row r="25" spans="1:333" ht="19.5" customHeight="1" x14ac:dyDescent="0.3">
      <c r="A25" s="100" t="s">
        <v>41</v>
      </c>
      <c r="B25" s="100"/>
      <c r="C25" s="100"/>
      <c r="D25" s="100"/>
      <c r="E25" s="100"/>
      <c r="F25" s="100"/>
      <c r="G25" s="100"/>
      <c r="H25" s="100"/>
      <c r="I25" s="100"/>
      <c r="J25" s="100"/>
    </row>
    <row r="26" spans="1:333" s="31" customFormat="1" ht="13.5" customHeight="1" x14ac:dyDescent="0.3">
      <c r="A26" s="66"/>
      <c r="B26" s="66"/>
      <c r="C26" s="66"/>
      <c r="D26" s="66"/>
      <c r="E26" s="66"/>
      <c r="F26" s="66"/>
      <c r="G26" s="66"/>
      <c r="H26" s="66"/>
      <c r="I26" s="66"/>
      <c r="J26" s="66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69"/>
      <c r="DY26" s="69"/>
      <c r="DZ26" s="69"/>
      <c r="EA26" s="69"/>
      <c r="EB26" s="69"/>
      <c r="EC26" s="69"/>
      <c r="ED26" s="69"/>
      <c r="EE26" s="69"/>
      <c r="EF26" s="69"/>
      <c r="EG26" s="69"/>
      <c r="EH26" s="69"/>
      <c r="EI26" s="69"/>
      <c r="EJ26" s="69"/>
      <c r="EK26" s="69"/>
      <c r="EL26" s="69"/>
      <c r="EM26" s="69"/>
      <c r="EN26" s="69"/>
      <c r="EO26" s="69"/>
      <c r="EP26" s="69"/>
      <c r="EQ26" s="69"/>
      <c r="ER26" s="69"/>
      <c r="ES26" s="69"/>
      <c r="ET26" s="69"/>
      <c r="EU26" s="69"/>
      <c r="EV26" s="69"/>
      <c r="EW26" s="69"/>
      <c r="EX26" s="69"/>
      <c r="EY26" s="69"/>
      <c r="EZ26" s="69"/>
      <c r="FA26" s="69"/>
      <c r="FB26" s="69"/>
      <c r="FC26" s="69"/>
      <c r="FD26" s="69"/>
      <c r="FE26" s="69"/>
      <c r="FF26" s="69"/>
      <c r="FG26" s="69"/>
      <c r="FH26" s="69"/>
      <c r="FI26" s="69"/>
      <c r="FJ26" s="69"/>
      <c r="FK26" s="69"/>
      <c r="FL26" s="69"/>
      <c r="FM26" s="69"/>
      <c r="FN26" s="69"/>
      <c r="FO26" s="69"/>
      <c r="FP26" s="69"/>
      <c r="FQ26" s="69"/>
      <c r="FR26" s="69"/>
      <c r="FS26" s="69"/>
      <c r="FT26" s="69"/>
      <c r="FU26" s="69"/>
      <c r="FV26" s="69"/>
      <c r="FW26" s="69"/>
      <c r="FX26" s="69"/>
      <c r="FY26" s="69"/>
      <c r="FZ26" s="69"/>
      <c r="GA26" s="69"/>
      <c r="GB26" s="69"/>
      <c r="GC26" s="69"/>
      <c r="GD26" s="69"/>
      <c r="GE26" s="69"/>
      <c r="GF26" s="69"/>
      <c r="GG26" s="69"/>
      <c r="GH26" s="69"/>
      <c r="GI26" s="69"/>
      <c r="GJ26" s="69"/>
      <c r="GK26" s="69"/>
      <c r="GL26" s="69"/>
      <c r="GM26" s="69"/>
      <c r="GN26" s="69"/>
      <c r="GO26" s="69"/>
      <c r="GP26" s="69"/>
      <c r="GQ26" s="69"/>
      <c r="GR26" s="69"/>
      <c r="GS26" s="69"/>
      <c r="GT26" s="69"/>
      <c r="GU26" s="69"/>
      <c r="GV26" s="69"/>
      <c r="GW26" s="69"/>
      <c r="GX26" s="69"/>
      <c r="GY26" s="69"/>
      <c r="GZ26" s="69"/>
      <c r="HA26" s="69"/>
      <c r="HB26" s="69"/>
      <c r="HC26" s="69"/>
      <c r="HD26" s="69"/>
      <c r="HE26" s="69"/>
      <c r="HF26" s="69"/>
      <c r="HG26" s="69"/>
      <c r="HH26" s="69"/>
      <c r="HI26" s="69"/>
      <c r="HJ26" s="69"/>
      <c r="HK26" s="69"/>
      <c r="HL26" s="69"/>
      <c r="HM26" s="69"/>
      <c r="HN26" s="69"/>
      <c r="HO26" s="69"/>
      <c r="HP26" s="69"/>
      <c r="HQ26" s="69"/>
      <c r="HR26" s="69"/>
      <c r="HS26" s="69"/>
      <c r="HT26" s="69"/>
      <c r="HU26" s="69"/>
      <c r="HV26" s="69"/>
      <c r="HW26" s="69"/>
      <c r="HX26" s="69"/>
      <c r="HY26" s="69"/>
      <c r="HZ26" s="69"/>
      <c r="IA26" s="69"/>
      <c r="IB26" s="69"/>
      <c r="IC26" s="69"/>
      <c r="ID26" s="69"/>
      <c r="IE26" s="69"/>
      <c r="IF26" s="69"/>
      <c r="IG26" s="69"/>
      <c r="IH26" s="69"/>
      <c r="II26" s="69"/>
      <c r="IJ26" s="69"/>
      <c r="IK26" s="69"/>
      <c r="IL26" s="69"/>
      <c r="IM26" s="69"/>
      <c r="IN26" s="69"/>
      <c r="IO26" s="69"/>
      <c r="IP26" s="69"/>
      <c r="IQ26" s="69"/>
      <c r="IR26" s="69"/>
      <c r="IS26" s="69"/>
      <c r="IT26" s="69"/>
      <c r="IU26" s="69"/>
      <c r="IV26" s="69"/>
      <c r="IW26" s="69"/>
      <c r="IX26" s="69"/>
      <c r="IY26" s="69"/>
      <c r="IZ26" s="69"/>
      <c r="JA26" s="69"/>
      <c r="JB26" s="69"/>
      <c r="JC26" s="69"/>
      <c r="JD26" s="69"/>
      <c r="JE26" s="69"/>
      <c r="JF26" s="69"/>
      <c r="JG26" s="69"/>
      <c r="JH26" s="69"/>
      <c r="JI26" s="69"/>
      <c r="JJ26" s="69"/>
      <c r="JK26" s="69"/>
      <c r="JL26" s="69"/>
      <c r="JM26" s="69"/>
      <c r="JN26" s="69"/>
      <c r="JO26" s="69"/>
      <c r="JP26" s="69"/>
      <c r="JQ26" s="69"/>
      <c r="JR26" s="69"/>
      <c r="JS26" s="69"/>
      <c r="JT26" s="69"/>
      <c r="JU26" s="69"/>
      <c r="JV26" s="69"/>
      <c r="JW26" s="69"/>
      <c r="JX26" s="69"/>
      <c r="JY26" s="69"/>
      <c r="JZ26" s="69"/>
      <c r="KA26" s="69"/>
      <c r="KB26" s="69"/>
      <c r="KC26" s="69"/>
      <c r="KD26" s="69"/>
      <c r="KE26" s="69"/>
      <c r="KF26" s="69"/>
      <c r="KG26" s="69"/>
      <c r="KH26" s="69"/>
      <c r="KI26" s="69"/>
      <c r="KJ26" s="69"/>
      <c r="KK26" s="69"/>
      <c r="KL26" s="69"/>
      <c r="KM26" s="69"/>
      <c r="KN26" s="69"/>
      <c r="KO26" s="69"/>
      <c r="KP26" s="69"/>
      <c r="KQ26" s="69"/>
      <c r="KR26" s="69"/>
      <c r="KS26" s="69"/>
      <c r="KT26" s="69"/>
      <c r="KU26" s="69"/>
      <c r="KV26" s="69"/>
      <c r="KW26" s="69"/>
      <c r="KX26" s="69"/>
      <c r="KY26" s="69"/>
      <c r="KZ26" s="69"/>
      <c r="LA26" s="69"/>
      <c r="LB26" s="69"/>
      <c r="LC26" s="69"/>
      <c r="LD26" s="69"/>
      <c r="LE26" s="69"/>
      <c r="LF26" s="69"/>
      <c r="LG26" s="69"/>
      <c r="LH26" s="69"/>
      <c r="LI26" s="69"/>
      <c r="LJ26" s="69"/>
      <c r="LK26" s="69"/>
      <c r="LL26" s="69"/>
      <c r="LM26" s="69"/>
      <c r="LN26" s="69"/>
      <c r="LO26" s="69"/>
      <c r="LP26" s="69"/>
      <c r="LQ26" s="69"/>
      <c r="LR26" s="69"/>
      <c r="LS26" s="69"/>
      <c r="LT26" s="69"/>
      <c r="LU26" s="69"/>
    </row>
    <row r="27" spans="1:333" s="30" customFormat="1" ht="18" customHeight="1" x14ac:dyDescent="0.25">
      <c r="A27" s="98" t="s">
        <v>29</v>
      </c>
      <c r="B27" s="98"/>
      <c r="C27" s="98"/>
      <c r="D27" s="98"/>
      <c r="E27" s="98"/>
      <c r="F27" s="98"/>
      <c r="G27" s="98"/>
      <c r="H27" s="98"/>
      <c r="I27" s="98"/>
      <c r="J27" s="98"/>
    </row>
    <row r="28" spans="1:333" s="30" customFormat="1" ht="38.4" customHeight="1" x14ac:dyDescent="0.25">
      <c r="A28" s="99" t="s">
        <v>42</v>
      </c>
      <c r="B28" s="98"/>
      <c r="C28" s="98"/>
      <c r="D28" s="98"/>
      <c r="E28" s="98"/>
      <c r="F28" s="98"/>
      <c r="G28" s="98"/>
      <c r="H28" s="98"/>
      <c r="I28" s="98"/>
      <c r="J28" s="98"/>
    </row>
    <row r="29" spans="1:333" ht="16.5" customHeight="1" x14ac:dyDescent="0.3">
      <c r="A29" s="36"/>
      <c r="B29" s="36"/>
      <c r="C29" s="67"/>
      <c r="D29" s="36"/>
      <c r="E29" s="36"/>
      <c r="F29" s="36"/>
      <c r="G29" s="36"/>
      <c r="H29" s="36"/>
      <c r="I29" s="36"/>
      <c r="J29" s="36"/>
    </row>
    <row r="35" spans="2:10" ht="16.5" customHeight="1" x14ac:dyDescent="0.25">
      <c r="B35" s="1"/>
      <c r="C35" s="1"/>
      <c r="D35" s="1"/>
      <c r="E35" s="1"/>
    </row>
    <row r="36" spans="2:10" ht="16.5" customHeight="1" x14ac:dyDescent="0.25">
      <c r="B36" s="1"/>
      <c r="C36" s="1"/>
      <c r="D36" s="1"/>
      <c r="E36" s="1"/>
    </row>
    <row r="37" spans="2:10" ht="16.5" customHeight="1" x14ac:dyDescent="0.25">
      <c r="B37" s="1"/>
      <c r="C37" s="1"/>
      <c r="D37" s="1"/>
      <c r="E37" s="1"/>
    </row>
    <row r="38" spans="2:10" ht="16.5" customHeight="1" x14ac:dyDescent="0.25">
      <c r="B38" s="1"/>
      <c r="C38" s="1"/>
      <c r="D38" s="1"/>
      <c r="E38" s="1"/>
    </row>
    <row r="39" spans="2:10" ht="16.5" customHeight="1" x14ac:dyDescent="0.25">
      <c r="B39" s="1"/>
      <c r="C39" s="1"/>
      <c r="D39" s="1"/>
      <c r="E39" s="1"/>
    </row>
    <row r="40" spans="2:10" ht="16.5" customHeight="1" x14ac:dyDescent="0.25">
      <c r="B40" s="1"/>
      <c r="C40" s="1"/>
      <c r="D40" s="1"/>
      <c r="E40" s="1"/>
    </row>
    <row r="41" spans="2:10" ht="16.5" customHeight="1" x14ac:dyDescent="0.25">
      <c r="B41" s="1"/>
      <c r="C41" s="1"/>
      <c r="D41" s="1"/>
      <c r="E41" s="1"/>
    </row>
    <row r="42" spans="2:10" ht="16.5" customHeight="1" x14ac:dyDescent="0.25">
      <c r="B42" s="1"/>
      <c r="C42" s="1"/>
      <c r="D42" s="1"/>
      <c r="E42" s="1"/>
    </row>
    <row r="43" spans="2:10" ht="16.5" customHeight="1" x14ac:dyDescent="0.25">
      <c r="B43" s="1"/>
      <c r="C43" s="1"/>
      <c r="D43" s="1"/>
      <c r="E43" s="1"/>
    </row>
    <row r="44" spans="2:10" ht="16.5" customHeight="1" x14ac:dyDescent="0.25">
      <c r="B44" s="1"/>
      <c r="C44" s="1"/>
      <c r="D44" s="1"/>
      <c r="E44" s="1"/>
    </row>
    <row r="45" spans="2:10" ht="16.5" customHeight="1" x14ac:dyDescent="0.25">
      <c r="B45" s="1"/>
      <c r="C45" s="1"/>
      <c r="D45" s="1"/>
      <c r="E45" s="1"/>
      <c r="J45" s="25"/>
    </row>
    <row r="46" spans="2:10" ht="16.5" customHeight="1" x14ac:dyDescent="0.25">
      <c r="B46" s="1"/>
      <c r="C46" s="1"/>
      <c r="D46" s="1"/>
      <c r="E46" s="1"/>
    </row>
    <row r="47" spans="2:10" ht="16.5" customHeight="1" x14ac:dyDescent="0.25">
      <c r="B47" s="1"/>
      <c r="C47" s="1"/>
      <c r="D47" s="1"/>
      <c r="E47" s="1"/>
    </row>
    <row r="48" spans="2:10" ht="16.5" customHeight="1" x14ac:dyDescent="0.25">
      <c r="B48" s="1"/>
      <c r="C48" s="1"/>
      <c r="D48" s="1"/>
      <c r="E48" s="1"/>
    </row>
    <row r="49" spans="1:10" ht="16.5" customHeight="1" x14ac:dyDescent="0.25">
      <c r="B49" s="1"/>
      <c r="C49" s="1"/>
      <c r="D49" s="1"/>
      <c r="E49" s="1"/>
    </row>
    <row r="50" spans="1:10" ht="16.5" customHeight="1" x14ac:dyDescent="0.25">
      <c r="B50" s="1"/>
      <c r="C50" s="1"/>
      <c r="D50" s="1"/>
      <c r="E50" s="1"/>
    </row>
    <row r="53" spans="1:10" ht="16.5" customHeight="1" x14ac:dyDescent="0.25">
      <c r="B53" s="1"/>
      <c r="C53" s="1"/>
      <c r="D53" s="1"/>
      <c r="E53" s="1"/>
    </row>
    <row r="54" spans="1:10" ht="16.5" customHeight="1" x14ac:dyDescent="0.25">
      <c r="B54" s="1"/>
      <c r="C54" s="1"/>
      <c r="D54" s="1"/>
      <c r="E54" s="1"/>
    </row>
    <row r="55" spans="1:10" ht="16.5" customHeight="1" x14ac:dyDescent="0.25">
      <c r="B55" s="1"/>
      <c r="C55" s="1"/>
      <c r="D55" s="1"/>
      <c r="E55" s="1"/>
    </row>
    <row r="56" spans="1:10" ht="16.5" customHeight="1" x14ac:dyDescent="0.25">
      <c r="B56" s="1"/>
      <c r="C56" s="1"/>
      <c r="D56" s="1"/>
      <c r="E56" s="1"/>
    </row>
    <row r="57" spans="1:10" ht="16.5" customHeight="1" x14ac:dyDescent="0.25">
      <c r="B57" s="1"/>
      <c r="C57" s="1"/>
      <c r="D57" s="1"/>
      <c r="E57" s="1"/>
    </row>
    <row r="58" spans="1:10" ht="16.5" customHeight="1" x14ac:dyDescent="0.25">
      <c r="A58" s="26"/>
      <c r="B58" s="1"/>
      <c r="C58" s="1"/>
      <c r="D58" s="1"/>
      <c r="E58" s="27"/>
      <c r="F58" s="7"/>
      <c r="G58" s="7"/>
    </row>
    <row r="59" spans="1:10" ht="16.5" customHeight="1" x14ac:dyDescent="0.25">
      <c r="A59" s="26"/>
      <c r="B59" s="1"/>
      <c r="C59" s="1"/>
      <c r="D59" s="1"/>
      <c r="E59" s="27"/>
      <c r="F59" s="7"/>
      <c r="G59" s="7"/>
      <c r="H59" s="7"/>
      <c r="I59" s="7"/>
      <c r="J59" s="7"/>
    </row>
    <row r="60" spans="1:10" ht="16.5" customHeight="1" x14ac:dyDescent="0.25">
      <c r="A60" s="20"/>
      <c r="D60" s="1"/>
      <c r="E60" s="24"/>
      <c r="F60" s="19"/>
      <c r="G60" s="19"/>
      <c r="H60" s="19"/>
    </row>
  </sheetData>
  <sheetProtection algorithmName="SHA-512" hashValue="H7SXgyHpo4lvi6l3HfVe1L3zah1JT3d7imAg+oAJLC9ynghH79A7f+ns7sOVTphKiRQhr9OvscB9uu0zF4ZwyQ==" saltValue="K1cA1F1Be3kFwpdI0rvVmw==" spinCount="100000" sheet="1" objects="1" scenarios="1"/>
  <mergeCells count="6">
    <mergeCell ref="A27:J27"/>
    <mergeCell ref="A28:J28"/>
    <mergeCell ref="A25:J25"/>
    <mergeCell ref="G3:J3"/>
    <mergeCell ref="B1:E1"/>
    <mergeCell ref="B2:E2"/>
  </mergeCells>
  <printOptions horizontalCentered="1" verticalCentered="1"/>
  <pageMargins left="0.2" right="0.42" top="0.19" bottom="0.17" header="0.17" footer="0.17"/>
  <pageSetup scale="66" orientation="landscape" r:id="rId1"/>
  <headerFooter alignWithMargins="0">
    <oddHeader>&amp;C&amp;"Arial,Italic"&amp;16STEP 2 - COST SUMMARY</oddHeader>
    <oddFooter>&amp;R&amp;8July 14, 2019
Academic Planning &amp;&amp; Budgeting</oddFooter>
  </headerFooter>
  <colBreaks count="1" manualBreakCount="1">
    <brk id="5" max="2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499984740745262"/>
  </sheetPr>
  <dimension ref="A1:J1"/>
  <sheetViews>
    <sheetView view="pageBreakPreview" zoomScale="60" zoomScaleNormal="100" workbookViewId="0">
      <selection activeCell="M27" sqref="M27"/>
    </sheetView>
  </sheetViews>
  <sheetFormatPr defaultRowHeight="13.2" x14ac:dyDescent="0.25"/>
  <sheetData>
    <row r="1" spans="1:10" ht="61.5" customHeight="1" x14ac:dyDescent="0.6">
      <c r="A1" s="102" t="s">
        <v>17</v>
      </c>
      <c r="B1" s="102"/>
      <c r="C1" s="102"/>
      <c r="D1" s="102"/>
      <c r="E1" s="102"/>
      <c r="F1" s="102"/>
      <c r="G1" s="102"/>
      <c r="H1" s="102"/>
      <c r="I1" s="102"/>
      <c r="J1" s="102"/>
    </row>
  </sheetData>
  <mergeCells count="1">
    <mergeCell ref="A1:J1"/>
  </mergeCells>
  <pageMargins left="0.7" right="0.7" top="0.75" bottom="0.75" header="0.3" footer="0.3"/>
  <pageSetup scale="88" orientation="portrait" r:id="rId1"/>
  <headerFooter>
    <oddFooter>&amp;R&amp;8July 14, 2019
Academic Planning &amp;&amp; Budgeting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0C290-351B-4055-A96D-AAD37F92AC58}">
  <dimension ref="A2:A3"/>
  <sheetViews>
    <sheetView workbookViewId="0">
      <selection activeCell="A4" sqref="A4"/>
    </sheetView>
  </sheetViews>
  <sheetFormatPr defaultRowHeight="13.2" x14ac:dyDescent="0.25"/>
  <sheetData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8aa5b64-bc9e-47eb-a35c-1c49d6576166">
      <Terms xmlns="http://schemas.microsoft.com/office/infopath/2007/PartnerControls"/>
    </lcf76f155ced4ddcb4097134ff3c332f>
    <TaxCatchAll xmlns="a9b9763d-801a-407c-8696-23c3f88c786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B113650FAE744087DC176A9FF05B43" ma:contentTypeVersion="20" ma:contentTypeDescription="Create a new document." ma:contentTypeScope="" ma:versionID="0403e0e4351ff6c0c0058b3238208131">
  <xsd:schema xmlns:xsd="http://www.w3.org/2001/XMLSchema" xmlns:xs="http://www.w3.org/2001/XMLSchema" xmlns:p="http://schemas.microsoft.com/office/2006/metadata/properties" xmlns:ns1="http://schemas.microsoft.com/sharepoint/v3" xmlns:ns2="e8aa5b64-bc9e-47eb-a35c-1c49d6576166" xmlns:ns3="a9b9763d-801a-407c-8696-23c3f88c7867" targetNamespace="http://schemas.microsoft.com/office/2006/metadata/properties" ma:root="true" ma:fieldsID="db7086c358a886f31ba8b8710ad7c86e" ns1:_="" ns2:_="" ns3:_="">
    <xsd:import namespace="http://schemas.microsoft.com/sharepoint/v3"/>
    <xsd:import namespace="e8aa5b64-bc9e-47eb-a35c-1c49d6576166"/>
    <xsd:import namespace="a9b9763d-801a-407c-8696-23c3f88c7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a5b64-bc9e-47eb-a35c-1c49d65761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a0fd24c-52b5-435f-82bf-f0c05769f3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9763d-801a-407c-8696-23c3f88c7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44861f06-f171-42d9-83d7-22f9797bd615}" ma:internalName="TaxCatchAll" ma:showField="CatchAllData" ma:web="a9b9763d-801a-407c-8696-23c3f88c7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730196-91B0-47C6-A626-E4CFF9C9712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8aa5b64-bc9e-47eb-a35c-1c49d6576166"/>
    <ds:schemaRef ds:uri="a9b9763d-801a-407c-8696-23c3f88c7867"/>
  </ds:schemaRefs>
</ds:datastoreItem>
</file>

<file path=customXml/itemProps2.xml><?xml version="1.0" encoding="utf-8"?>
<ds:datastoreItem xmlns:ds="http://schemas.openxmlformats.org/officeDocument/2006/customXml" ds:itemID="{1D0683C9-A996-4C6E-80DF-51D0AFDFA2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A4CD70-CCE0-4F75-99DB-FEB3AAA333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Drop Down Box </vt:lpstr>
      <vt:lpstr>STEP 1 Salaries &amp; Benefits </vt:lpstr>
      <vt:lpstr> STEP 2 Sal,Ben,G&amp;S, and T</vt:lpstr>
      <vt:lpstr>Notes to Budget Build</vt:lpstr>
      <vt:lpstr>Sheet1</vt:lpstr>
      <vt:lpstr>' STEP 2 Sal,Ben,G&amp;S, and T'!Print_Area</vt:lpstr>
      <vt:lpstr>'STEP 1 Salaries &amp; Benefits '!Print_Titles</vt:lpstr>
    </vt:vector>
  </TitlesOfParts>
  <Company>WWU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WWU</dc:creator>
  <cp:lastModifiedBy>England, Kirk</cp:lastModifiedBy>
  <cp:lastPrinted>2019-07-15T22:37:31Z</cp:lastPrinted>
  <dcterms:created xsi:type="dcterms:W3CDTF">2003-08-08T23:17:23Z</dcterms:created>
  <dcterms:modified xsi:type="dcterms:W3CDTF">2023-04-21T22:03:13Z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0x0101002EB113650FAE744087DC176A9FF05B43</vt:lpwstr>
  </property>
  <property fmtid="{D5CDD505-2E9C-101B-9397-08002B2CF9AE}" pid="3" name="MediaServiceImageTags">
    <vt:lpwstr/>
  </property>
</Properties>
</file>