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ary.richert\Desktop\SRM\"/>
    </mc:Choice>
  </mc:AlternateContent>
  <bookViews>
    <workbookView xWindow="-255" yWindow="-120" windowWidth="33855" windowHeight="15600" tabRatio="500" activeTab="1"/>
  </bookViews>
  <sheets>
    <sheet name="Risk Assessment" sheetId="2" r:id="rId1"/>
    <sheet name="Definitions" sheetId="4" r:id="rId2"/>
    <sheet name="IMPACT_LIKELIHOOD_DROPDOWN" sheetId="3" r:id="rId3"/>
  </sheets>
  <definedNames>
    <definedName name="Risk_or_Opportunity_Response_Strategy">"Risk Opportunity Response Dropdown"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0" i="2" l="1"/>
  <c r="I29" i="2"/>
  <c r="I28" i="2"/>
  <c r="I27" i="2"/>
  <c r="I26" i="2"/>
  <c r="I25" i="2"/>
  <c r="I24" i="2"/>
  <c r="I23" i="2"/>
  <c r="I22" i="2"/>
  <c r="I21" i="2"/>
  <c r="I19" i="2"/>
  <c r="I18" i="2"/>
  <c r="I17" i="2"/>
  <c r="I20" i="2"/>
  <c r="I16" i="2"/>
  <c r="I15" i="2"/>
  <c r="I14" i="2"/>
  <c r="I13" i="2"/>
  <c r="H13" i="2"/>
  <c r="J13" i="2"/>
  <c r="H37" i="2"/>
  <c r="I37" i="2"/>
  <c r="J37" i="2"/>
  <c r="H36" i="2"/>
  <c r="I36" i="2"/>
  <c r="J36" i="2"/>
  <c r="H31" i="2"/>
  <c r="I31" i="2"/>
  <c r="J31" i="2"/>
  <c r="H32" i="2"/>
  <c r="I32" i="2"/>
  <c r="J32" i="2"/>
  <c r="H33" i="2"/>
  <c r="I33" i="2"/>
  <c r="J33" i="2"/>
  <c r="H34" i="2"/>
  <c r="I34" i="2"/>
  <c r="J34" i="2"/>
  <c r="H35" i="2"/>
  <c r="I35" i="2"/>
  <c r="J35" i="2"/>
  <c r="H14" i="2"/>
  <c r="H15" i="2"/>
  <c r="J15" i="2"/>
  <c r="H16" i="2"/>
  <c r="J16" i="2"/>
  <c r="H17" i="2"/>
  <c r="J17" i="2"/>
  <c r="H18" i="2"/>
  <c r="J18" i="2"/>
  <c r="H19" i="2"/>
  <c r="J19" i="2"/>
  <c r="H20" i="2"/>
  <c r="J20" i="2"/>
  <c r="H21" i="2"/>
  <c r="J21" i="2"/>
  <c r="H22" i="2"/>
  <c r="J22" i="2"/>
  <c r="H23" i="2"/>
  <c r="J23" i="2"/>
  <c r="H24" i="2"/>
  <c r="J24" i="2"/>
  <c r="H25" i="2"/>
  <c r="J25" i="2"/>
  <c r="H26" i="2"/>
  <c r="J26" i="2"/>
  <c r="H27" i="2"/>
  <c r="J27" i="2"/>
  <c r="H28" i="2"/>
  <c r="J28" i="2"/>
  <c r="H29" i="2"/>
  <c r="J29" i="2"/>
  <c r="H30" i="2"/>
  <c r="J30" i="2"/>
  <c r="J14" i="2"/>
</calcChain>
</file>

<file path=xl/sharedStrings.xml><?xml version="1.0" encoding="utf-8"?>
<sst xmlns="http://schemas.openxmlformats.org/spreadsheetml/2006/main" count="81" uniqueCount="67">
  <si>
    <t>Likely</t>
  </si>
  <si>
    <t>Risk Description</t>
  </si>
  <si>
    <t>Risk Short Name</t>
  </si>
  <si>
    <t>Impact</t>
  </si>
  <si>
    <t>Risk Score</t>
  </si>
  <si>
    <t>Access To High Hazard Areas</t>
  </si>
  <si>
    <t>The risk of unauthorized access to hazardous areas outside of normal business hours</t>
  </si>
  <si>
    <t>*Installation of electronic door locks (proxy cards) will allow 24/7 security control as only authorized users will have access to the area.</t>
  </si>
  <si>
    <t>Serious</t>
  </si>
  <si>
    <t>Net Score</t>
  </si>
  <si>
    <t xml:space="preserve">*Some buildings with high hazard areas are open to the public, increasing the chances of unauthorized or accidental access to high hazard areas
*Random spot checks not adequate considering the life/safety risks in some areas.
</t>
  </si>
  <si>
    <t>*Perimeter doors have mechanical locks that are randomly spot checked by police after normal business hours.</t>
  </si>
  <si>
    <t>RISK ASSESSMENT TEMPLATE</t>
  </si>
  <si>
    <t>Risk Mitigation Actions</t>
  </si>
  <si>
    <t>Responsibility</t>
  </si>
  <si>
    <t>FOR IDENTIFICATION, EVALUATION AND TREATMENT DETERMINATION</t>
  </si>
  <si>
    <t>Outcome</t>
  </si>
  <si>
    <t>Cost Estimate</t>
  </si>
  <si>
    <t>Impact Score</t>
  </si>
  <si>
    <t>Likeli- hood Score</t>
  </si>
  <si>
    <t>Target Date for Completion          Mitigation Complete</t>
  </si>
  <si>
    <t>CSU Channel Islands  STRATEGIC RISK MANAGEMENT PROGRAM</t>
  </si>
  <si>
    <t>Risk Categories: Strategic, Operational, Compliance, Financial, Environmental, Human Capital</t>
  </si>
  <si>
    <t>Completed by:</t>
  </si>
  <si>
    <t xml:space="preserve">                             Date:</t>
  </si>
  <si>
    <t>Reviewed by:</t>
  </si>
  <si>
    <t>Existing Risk Controls/Measures        in Place</t>
  </si>
  <si>
    <t>Division:                                                         Department:</t>
  </si>
  <si>
    <t>Risk Number</t>
  </si>
  <si>
    <t>EXAMPLE</t>
  </si>
  <si>
    <t>Likelihood</t>
  </si>
  <si>
    <t xml:space="preserve"> Resources Needed</t>
  </si>
  <si>
    <t>Critical</t>
  </si>
  <si>
    <t>Moderate</t>
  </si>
  <si>
    <t>Minor</t>
  </si>
  <si>
    <t>Insignificant</t>
  </si>
  <si>
    <t>Expected</t>
  </si>
  <si>
    <t>Highly Likely</t>
  </si>
  <si>
    <t>Not Likely</t>
  </si>
  <si>
    <t>None/Slight</t>
  </si>
  <si>
    <t>IMPACT</t>
  </si>
  <si>
    <t>Value</t>
  </si>
  <si>
    <t>LIKELIHOOD</t>
  </si>
  <si>
    <t>L. Smith</t>
  </si>
  <si>
    <t>Common definations or concepts</t>
  </si>
  <si>
    <t>IMPACT:</t>
  </si>
  <si>
    <t>Critical –</t>
  </si>
  <si>
    <t>Significantly damaging, financial calamity, long term effects, major political pressure, national press, multiple serious injuries or deaths</t>
  </si>
  <si>
    <t>Serious –</t>
  </si>
  <si>
    <t>Up to $5,000,000, state and local press coverage, long term financial and/or property recovery, life-threatening injuries or illnesses, political pressure</t>
  </si>
  <si>
    <t>Moderate –</t>
  </si>
  <si>
    <t>Up to $2,000,000, isolated press coverage, temporary political pressure, injuries requiring some medical attention</t>
  </si>
  <si>
    <t>Minor –</t>
  </si>
  <si>
    <t>Up to $250,000, minor medical care required, local press coverage</t>
  </si>
  <si>
    <t>Insignificant –</t>
  </si>
  <si>
    <t>Up to $10,000, first aid needed, no press coverage or political attention, no business interruption or campus-wide notice.</t>
  </si>
  <si>
    <t>LIKELIHOOD:</t>
  </si>
  <si>
    <t>Expected –</t>
  </si>
  <si>
    <t>Very common, occuring several times each year</t>
  </si>
  <si>
    <t>Highly likely –</t>
  </si>
  <si>
    <t>Occuring regularly, every year</t>
  </si>
  <si>
    <t>Likely –</t>
  </si>
  <si>
    <t>Occurring once every few years</t>
  </si>
  <si>
    <t>Not likely –</t>
  </si>
  <si>
    <t>Occuring once every 5-10 years</t>
  </si>
  <si>
    <t>None or slight –</t>
  </si>
  <si>
    <t>Occurrence is extremely rare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</si>
</sst>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m/d/yyyy;@"/>
  </numFmts>
  <fonts count="1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sz val="12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u/>
      <sz val="12"/>
      <color theme="1"/>
      <name val="Calibri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/>
      <top style="thin">
        <color rgb="FFB2B2B2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5" fillId="2" borderId="5" applyNumberFormat="0" applyFont="0" applyAlignment="0" applyProtection="0"/>
  </cellStyleXfs>
  <cellXfs count="103">
    <xf numFmtId="0" fontId="0" fillId="0" borderId="0" xfId="0"/>
    <xf numFmtId="0" fontId="1" fillId="0" borderId="0" xfId="0" applyFont="1" applyAlignment="1">
      <alignment horizontal="center" vertical="top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2" fillId="0" borderId="0" xfId="0" applyFont="1" applyAlignment="1" applyProtection="1">
      <alignment horizontal="left" vertical="top" wrapText="1"/>
      <protection locked="0"/>
    </xf>
    <xf numFmtId="0" fontId="13" fillId="0" borderId="0" xfId="0" applyFont="1" applyFill="1" applyAlignment="1">
      <alignment horizontal="center" vertical="top"/>
    </xf>
    <xf numFmtId="0" fontId="12" fillId="0" borderId="0" xfId="0" applyFont="1" applyAlignment="1">
      <alignment horizontal="center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0" xfId="0" applyFont="1"/>
    <xf numFmtId="0" fontId="0" fillId="0" borderId="0" xfId="0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Alignment="1" applyProtection="1"/>
    <xf numFmtId="0" fontId="0" fillId="0" borderId="0" xfId="0" applyAlignment="1" applyProtection="1">
      <alignment horizontal="center"/>
    </xf>
    <xf numFmtId="0" fontId="7" fillId="0" borderId="0" xfId="0" applyFont="1" applyAlignment="1" applyProtection="1"/>
    <xf numFmtId="0" fontId="16" fillId="3" borderId="14" xfId="0" applyFont="1" applyFill="1" applyBorder="1" applyProtection="1"/>
    <xf numFmtId="0" fontId="16" fillId="3" borderId="15" xfId="0" applyFont="1" applyFill="1" applyBorder="1" applyAlignment="1" applyProtection="1">
      <alignment horizontal="center"/>
    </xf>
    <xf numFmtId="0" fontId="0" fillId="0" borderId="0" xfId="0" applyProtection="1"/>
    <xf numFmtId="0" fontId="2" fillId="0" borderId="0" xfId="0" applyFont="1" applyAlignment="1" applyProtection="1">
      <alignment horizontal="center"/>
    </xf>
    <xf numFmtId="0" fontId="8" fillId="0" borderId="0" xfId="0" applyFont="1" applyBorder="1" applyAlignment="1" applyProtection="1">
      <alignment horizontal="left" vertical="center"/>
    </xf>
    <xf numFmtId="0" fontId="7" fillId="0" borderId="1" xfId="0" applyFont="1" applyBorder="1" applyAlignment="1" applyProtection="1"/>
    <xf numFmtId="0" fontId="2" fillId="0" borderId="1" xfId="0" applyFont="1" applyBorder="1" applyAlignment="1" applyProtection="1"/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top" wrapText="1"/>
    </xf>
    <xf numFmtId="0" fontId="12" fillId="0" borderId="0" xfId="0" applyFont="1" applyAlignment="1" applyProtection="1">
      <alignment horizontal="left" vertical="top" wrapText="1"/>
    </xf>
    <xf numFmtId="0" fontId="12" fillId="0" borderId="0" xfId="0" applyFont="1" applyAlignment="1" applyProtection="1">
      <alignment horizontal="left" vertical="top"/>
      <protection locked="0"/>
    </xf>
    <xf numFmtId="164" fontId="12" fillId="0" borderId="0" xfId="0" applyNumberFormat="1" applyFont="1" applyAlignment="1" applyProtection="1">
      <alignment horizontal="center"/>
      <protection locked="0"/>
    </xf>
    <xf numFmtId="0" fontId="10" fillId="0" borderId="0" xfId="0" applyFont="1" applyAlignment="1">
      <alignment horizontal="center" vertical="top" wrapText="1"/>
    </xf>
    <xf numFmtId="0" fontId="13" fillId="0" borderId="0" xfId="0" applyFont="1" applyFill="1" applyAlignment="1">
      <alignment horizontal="center" vertical="top" wrapText="1"/>
    </xf>
    <xf numFmtId="0" fontId="12" fillId="0" borderId="0" xfId="0" applyFont="1" applyAlignment="1" applyProtection="1">
      <alignment horizontal="center" wrapText="1"/>
      <protection locked="0"/>
    </xf>
    <xf numFmtId="164" fontId="12" fillId="0" borderId="0" xfId="0" applyNumberFormat="1" applyFont="1" applyAlignment="1" applyProtection="1">
      <alignment horizontal="center" wrapText="1"/>
      <protection locked="0"/>
    </xf>
    <xf numFmtId="0" fontId="12" fillId="0" borderId="0" xfId="0" applyFont="1" applyAlignment="1">
      <alignment horizontal="center" wrapText="1"/>
    </xf>
    <xf numFmtId="0" fontId="0" fillId="0" borderId="0" xfId="0" applyAlignment="1">
      <alignment wrapText="1"/>
    </xf>
    <xf numFmtId="165" fontId="12" fillId="0" borderId="4" xfId="0" applyNumberFormat="1" applyFont="1" applyBorder="1" applyAlignment="1">
      <alignment horizontal="center" vertical="top" wrapText="1"/>
    </xf>
    <xf numFmtId="165" fontId="12" fillId="0" borderId="4" xfId="0" applyNumberFormat="1" applyFont="1" applyBorder="1" applyAlignment="1">
      <alignment horizontal="center" vertical="top"/>
    </xf>
    <xf numFmtId="0" fontId="1" fillId="0" borderId="0" xfId="0" applyFont="1" applyBorder="1"/>
    <xf numFmtId="0" fontId="8" fillId="5" borderId="9" xfId="3" applyFont="1" applyFill="1" applyBorder="1" applyAlignment="1" applyProtection="1">
      <alignment horizontal="left" vertical="center"/>
      <protection locked="0"/>
    </xf>
    <xf numFmtId="0" fontId="2" fillId="5" borderId="9" xfId="3" applyFont="1" applyFill="1" applyBorder="1" applyAlignment="1" applyProtection="1">
      <protection locked="0"/>
    </xf>
    <xf numFmtId="0" fontId="2" fillId="5" borderId="10" xfId="3" applyFont="1" applyFill="1" applyBorder="1" applyAlignment="1" applyProtection="1">
      <protection locked="0"/>
    </xf>
    <xf numFmtId="0" fontId="14" fillId="5" borderId="7" xfId="3" applyFont="1" applyFill="1" applyBorder="1" applyAlignment="1" applyProtection="1">
      <protection locked="0"/>
    </xf>
    <xf numFmtId="0" fontId="8" fillId="5" borderId="6" xfId="3" applyFont="1" applyFill="1" applyBorder="1" applyAlignment="1" applyProtection="1">
      <alignment horizontal="left" vertical="center"/>
      <protection locked="0"/>
    </xf>
    <xf numFmtId="0" fontId="2" fillId="5" borderId="5" xfId="3" applyFont="1" applyFill="1" applyBorder="1" applyAlignment="1" applyProtection="1">
      <protection locked="0"/>
    </xf>
    <xf numFmtId="0" fontId="8" fillId="5" borderId="5" xfId="3" applyFont="1" applyFill="1" applyBorder="1" applyAlignment="1" applyProtection="1">
      <protection locked="0"/>
    </xf>
    <xf numFmtId="0" fontId="8" fillId="5" borderId="5" xfId="3" applyFont="1" applyFill="1" applyBorder="1" applyAlignment="1" applyProtection="1">
      <alignment horizontal="center"/>
      <protection locked="0"/>
    </xf>
    <xf numFmtId="0" fontId="8" fillId="5" borderId="7" xfId="3" applyFont="1" applyFill="1" applyBorder="1" applyAlignment="1" applyProtection="1">
      <protection locked="0"/>
    </xf>
    <xf numFmtId="0" fontId="8" fillId="5" borderId="11" xfId="3" applyFont="1" applyFill="1" applyBorder="1" applyAlignment="1" applyProtection="1">
      <alignment horizontal="left" vertical="center"/>
      <protection locked="0"/>
    </xf>
    <xf numFmtId="0" fontId="2" fillId="5" borderId="12" xfId="3" applyFont="1" applyFill="1" applyBorder="1" applyAlignment="1" applyProtection="1">
      <protection locked="0"/>
    </xf>
    <xf numFmtId="0" fontId="8" fillId="5" borderId="12" xfId="3" applyFont="1" applyFill="1" applyBorder="1" applyAlignment="1" applyProtection="1">
      <protection locked="0"/>
    </xf>
    <xf numFmtId="0" fontId="8" fillId="5" borderId="13" xfId="3" applyFont="1" applyFill="1" applyBorder="1" applyAlignment="1" applyProtection="1">
      <protection locked="0"/>
    </xf>
    <xf numFmtId="0" fontId="0" fillId="5" borderId="5" xfId="3" applyFont="1" applyFill="1" applyBorder="1" applyAlignment="1" applyProtection="1">
      <protection locked="0"/>
    </xf>
    <xf numFmtId="0" fontId="2" fillId="0" borderId="9" xfId="3" applyFont="1" applyFill="1" applyBorder="1" applyAlignment="1" applyProtection="1">
      <protection locked="0"/>
    </xf>
    <xf numFmtId="0" fontId="2" fillId="0" borderId="10" xfId="3" applyFont="1" applyFill="1" applyBorder="1" applyAlignment="1" applyProtection="1">
      <protection locked="0"/>
    </xf>
    <xf numFmtId="0" fontId="8" fillId="0" borderId="5" xfId="3" applyFont="1" applyFill="1" applyBorder="1" applyProtection="1">
      <protection locked="0"/>
    </xf>
    <xf numFmtId="0" fontId="14" fillId="0" borderId="7" xfId="3" applyFont="1" applyFill="1" applyBorder="1" applyAlignment="1" applyProtection="1">
      <protection locked="0"/>
    </xf>
    <xf numFmtId="0" fontId="8" fillId="0" borderId="6" xfId="3" applyFont="1" applyFill="1" applyBorder="1" applyAlignment="1" applyProtection="1">
      <alignment horizontal="left" vertical="center"/>
      <protection locked="0"/>
    </xf>
    <xf numFmtId="0" fontId="2" fillId="0" borderId="5" xfId="3" applyFont="1" applyFill="1" applyBorder="1" applyAlignment="1" applyProtection="1">
      <protection locked="0"/>
    </xf>
    <xf numFmtId="0" fontId="8" fillId="0" borderId="5" xfId="3" applyFont="1" applyFill="1" applyBorder="1" applyAlignment="1" applyProtection="1">
      <protection locked="0"/>
    </xf>
    <xf numFmtId="0" fontId="8" fillId="0" borderId="5" xfId="3" applyFont="1" applyFill="1" applyBorder="1" applyAlignment="1" applyProtection="1">
      <alignment horizontal="center"/>
      <protection locked="0"/>
    </xf>
    <xf numFmtId="0" fontId="8" fillId="0" borderId="7" xfId="3" applyFont="1" applyFill="1" applyBorder="1" applyAlignment="1" applyProtection="1">
      <protection locked="0"/>
    </xf>
    <xf numFmtId="0" fontId="8" fillId="0" borderId="8" xfId="3" applyFont="1" applyFill="1" applyBorder="1" applyProtection="1">
      <protection locked="0"/>
    </xf>
    <xf numFmtId="0" fontId="16" fillId="0" borderId="0" xfId="0" applyFont="1" applyFill="1" applyBorder="1" applyAlignment="1" applyProtection="1"/>
    <xf numFmtId="0" fontId="16" fillId="3" borderId="17" xfId="0" applyFont="1" applyFill="1" applyBorder="1" applyAlignment="1" applyProtection="1"/>
    <xf numFmtId="0" fontId="8" fillId="0" borderId="18" xfId="3" applyFont="1" applyFill="1" applyBorder="1" applyAlignment="1" applyProtection="1">
      <alignment horizontal="left" vertical="center"/>
      <protection locked="0"/>
    </xf>
    <xf numFmtId="0" fontId="2" fillId="0" borderId="16" xfId="3" applyFont="1" applyFill="1" applyBorder="1" applyAlignment="1" applyProtection="1">
      <protection locked="0"/>
    </xf>
    <xf numFmtId="0" fontId="8" fillId="0" borderId="16" xfId="3" applyFont="1" applyFill="1" applyBorder="1" applyAlignment="1" applyProtection="1">
      <protection locked="0"/>
    </xf>
    <xf numFmtId="0" fontId="8" fillId="0" borderId="19" xfId="3" applyFont="1" applyFill="1" applyBorder="1" applyAlignment="1" applyProtection="1">
      <protection locked="0"/>
    </xf>
    <xf numFmtId="0" fontId="1" fillId="0" borderId="1" xfId="0" applyFont="1" applyBorder="1"/>
    <xf numFmtId="0" fontId="6" fillId="0" borderId="1" xfId="0" applyFont="1" applyBorder="1"/>
    <xf numFmtId="0" fontId="0" fillId="0" borderId="0" xfId="0" applyProtection="1">
      <protection locked="0"/>
    </xf>
    <xf numFmtId="0" fontId="2" fillId="0" borderId="8" xfId="3" applyFont="1" applyFill="1" applyBorder="1" applyAlignment="1" applyProtection="1">
      <protection locked="0"/>
    </xf>
    <xf numFmtId="0" fontId="0" fillId="0" borderId="9" xfId="3" applyFont="1" applyFill="1" applyBorder="1" applyProtection="1">
      <protection locked="0"/>
    </xf>
    <xf numFmtId="0" fontId="10" fillId="0" borderId="20" xfId="0" applyFont="1" applyBorder="1" applyAlignment="1">
      <alignment horizontal="center" vertical="top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left" vertical="top" wrapText="1"/>
      <protection locked="0"/>
    </xf>
    <xf numFmtId="0" fontId="12" fillId="0" borderId="20" xfId="0" applyFont="1" applyBorder="1" applyProtection="1">
      <protection locked="0"/>
    </xf>
    <xf numFmtId="0" fontId="12" fillId="0" borderId="20" xfId="0" applyFont="1" applyBorder="1" applyAlignment="1" applyProtection="1">
      <alignment horizontal="center"/>
      <protection locked="0"/>
    </xf>
    <xf numFmtId="0" fontId="13" fillId="0" borderId="20" xfId="0" applyFont="1" applyFill="1" applyBorder="1" applyAlignment="1">
      <alignment horizontal="center" vertical="top"/>
    </xf>
    <xf numFmtId="165" fontId="12" fillId="0" borderId="21" xfId="0" applyNumberFormat="1" applyFont="1" applyBorder="1" applyAlignment="1">
      <alignment horizontal="center" vertical="top"/>
    </xf>
    <xf numFmtId="0" fontId="12" fillId="4" borderId="0" xfId="0" applyFont="1" applyFill="1" applyAlignment="1" applyProtection="1">
      <alignment horizontal="left" vertical="top" wrapText="1"/>
    </xf>
    <xf numFmtId="0" fontId="13" fillId="4" borderId="0" xfId="0" applyFont="1" applyFill="1" applyAlignment="1" applyProtection="1">
      <alignment horizontal="left" vertical="top" wrapText="1"/>
    </xf>
    <xf numFmtId="0" fontId="12" fillId="4" borderId="0" xfId="0" applyFont="1" applyFill="1" applyAlignment="1" applyProtection="1">
      <alignment horizontal="center" vertical="top" wrapText="1"/>
    </xf>
    <xf numFmtId="164" fontId="12" fillId="4" borderId="0" xfId="0" applyNumberFormat="1" applyFont="1" applyFill="1" applyAlignment="1" applyProtection="1">
      <alignment horizontal="center" vertical="top"/>
    </xf>
    <xf numFmtId="165" fontId="12" fillId="4" borderId="4" xfId="0" applyNumberFormat="1" applyFont="1" applyFill="1" applyBorder="1" applyAlignment="1" applyProtection="1">
      <alignment horizontal="center" vertical="top"/>
    </xf>
    <xf numFmtId="0" fontId="1" fillId="4" borderId="0" xfId="0" applyFont="1" applyFill="1" applyAlignment="1" applyProtection="1">
      <alignment horizontal="center" vertical="center" textRotation="90" wrapText="1"/>
    </xf>
    <xf numFmtId="0" fontId="14" fillId="0" borderId="0" xfId="0" applyFont="1" applyAlignment="1" applyProtection="1"/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Protection="1"/>
    <xf numFmtId="0" fontId="14" fillId="0" borderId="0" xfId="0" applyFont="1" applyFill="1" applyAlignment="1" applyProtection="1"/>
    <xf numFmtId="0" fontId="9" fillId="0" borderId="0" xfId="0" applyFont="1" applyFill="1" applyAlignment="1" applyProtection="1">
      <alignment horizontal="center" wrapText="1"/>
    </xf>
    <xf numFmtId="0" fontId="14" fillId="0" borderId="0" xfId="0" applyFont="1" applyAlignment="1" applyProtection="1"/>
    <xf numFmtId="0" fontId="1" fillId="0" borderId="0" xfId="0" applyFont="1"/>
  </cellXfs>
  <cellStyles count="4">
    <cellStyle name="Followed Hyperlink" xfId="2" builtinId="9" hidden="1"/>
    <cellStyle name="Hyperlink" xfId="1" builtinId="8" hidden="1"/>
    <cellStyle name="Normal" xfId="0" builtinId="0"/>
    <cellStyle name="Note" xfId="3" builtinId="10"/>
  </cellStyles>
  <dxfs count="0"/>
  <tableStyles count="0" defaultTableStyle="TableStyleMedium9" defaultPivotStyle="PivotStyleMedium4"/>
  <colors>
    <mruColors>
      <color rgb="FF99FF33"/>
      <color rgb="FFFF3300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6</xdr:row>
      <xdr:rowOff>9526</xdr:rowOff>
    </xdr:from>
    <xdr:to>
      <xdr:col>2</xdr:col>
      <xdr:colOff>533400</xdr:colOff>
      <xdr:row>6</xdr:row>
      <xdr:rowOff>219076</xdr:rowOff>
    </xdr:to>
    <xdr:sp macro="" textlink="">
      <xdr:nvSpPr>
        <xdr:cNvPr id="2" name="TextBox 1"/>
        <xdr:cNvSpPr txBox="1"/>
      </xdr:nvSpPr>
      <xdr:spPr>
        <a:xfrm>
          <a:off x="771525" y="1219201"/>
          <a:ext cx="2038350" cy="209550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600075</xdr:colOff>
      <xdr:row>7</xdr:row>
      <xdr:rowOff>0</xdr:rowOff>
    </xdr:from>
    <xdr:to>
      <xdr:col>2</xdr:col>
      <xdr:colOff>933450</xdr:colOff>
      <xdr:row>7</xdr:row>
      <xdr:rowOff>228600</xdr:rowOff>
    </xdr:to>
    <xdr:sp macro="" textlink="">
      <xdr:nvSpPr>
        <xdr:cNvPr id="4" name="TextBox 3"/>
        <xdr:cNvSpPr txBox="1"/>
      </xdr:nvSpPr>
      <xdr:spPr>
        <a:xfrm>
          <a:off x="1238250" y="1447800"/>
          <a:ext cx="1971675" cy="228600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1676400</xdr:colOff>
      <xdr:row>6</xdr:row>
      <xdr:rowOff>9525</xdr:rowOff>
    </xdr:from>
    <xdr:to>
      <xdr:col>3</xdr:col>
      <xdr:colOff>1790700</xdr:colOff>
      <xdr:row>6</xdr:row>
      <xdr:rowOff>219075</xdr:rowOff>
    </xdr:to>
    <xdr:sp macro="" textlink="">
      <xdr:nvSpPr>
        <xdr:cNvPr id="5" name="TextBox 4"/>
        <xdr:cNvSpPr txBox="1"/>
      </xdr:nvSpPr>
      <xdr:spPr>
        <a:xfrm>
          <a:off x="3952875" y="1219200"/>
          <a:ext cx="2047875" cy="209550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1666875</xdr:colOff>
      <xdr:row>7</xdr:row>
      <xdr:rowOff>19050</xdr:rowOff>
    </xdr:from>
    <xdr:to>
      <xdr:col>3</xdr:col>
      <xdr:colOff>1800225</xdr:colOff>
      <xdr:row>7</xdr:row>
      <xdr:rowOff>209550</xdr:rowOff>
    </xdr:to>
    <xdr:sp macro="" textlink="">
      <xdr:nvSpPr>
        <xdr:cNvPr id="6" name="TextBox 5"/>
        <xdr:cNvSpPr txBox="1"/>
      </xdr:nvSpPr>
      <xdr:spPr>
        <a:xfrm>
          <a:off x="3943350" y="1466850"/>
          <a:ext cx="2066925" cy="1905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1676400</xdr:colOff>
      <xdr:row>7</xdr:row>
      <xdr:rowOff>228600</xdr:rowOff>
    </xdr:from>
    <xdr:to>
      <xdr:col>3</xdr:col>
      <xdr:colOff>1781175</xdr:colOff>
      <xdr:row>8</xdr:row>
      <xdr:rowOff>219075</xdr:rowOff>
    </xdr:to>
    <xdr:sp macro="" textlink="">
      <xdr:nvSpPr>
        <xdr:cNvPr id="7" name="TextBox 6"/>
        <xdr:cNvSpPr txBox="1"/>
      </xdr:nvSpPr>
      <xdr:spPr>
        <a:xfrm>
          <a:off x="3952875" y="1676400"/>
          <a:ext cx="2038350" cy="228600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495300</xdr:colOff>
      <xdr:row>8</xdr:row>
      <xdr:rowOff>9525</xdr:rowOff>
    </xdr:from>
    <xdr:to>
      <xdr:col>2</xdr:col>
      <xdr:colOff>1057275</xdr:colOff>
      <xdr:row>8</xdr:row>
      <xdr:rowOff>209550</xdr:rowOff>
    </xdr:to>
    <xdr:sp macro="" textlink="">
      <xdr:nvSpPr>
        <xdr:cNvPr id="8" name="TextBox 7"/>
        <xdr:cNvSpPr txBox="1"/>
      </xdr:nvSpPr>
      <xdr:spPr>
        <a:xfrm>
          <a:off x="1133475" y="1695450"/>
          <a:ext cx="2200275" cy="2000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11</xdr:col>
      <xdr:colOff>11726</xdr:colOff>
      <xdr:row>0</xdr:row>
      <xdr:rowOff>219076</xdr:rowOff>
    </xdr:from>
    <xdr:to>
      <xdr:col>14</xdr:col>
      <xdr:colOff>885825</xdr:colOff>
      <xdr:row>3</xdr:row>
      <xdr:rowOff>152400</xdr:rowOff>
    </xdr:to>
    <xdr:pic>
      <xdr:nvPicPr>
        <xdr:cNvPr id="10" name="Picture 9" descr="CI Formal Logo_2B grad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27726" y="219076"/>
          <a:ext cx="3693499" cy="6476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114300</xdr:rowOff>
    </xdr:from>
    <xdr:to>
      <xdr:col>10</xdr:col>
      <xdr:colOff>1934609</xdr:colOff>
      <xdr:row>8</xdr:row>
      <xdr:rowOff>162200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81725" y="114300"/>
          <a:ext cx="7401959" cy="197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zoomScaleNormal="100" workbookViewId="0">
      <selection activeCell="D19" sqref="D19"/>
    </sheetView>
  </sheetViews>
  <sheetFormatPr defaultColWidth="11" defaultRowHeight="15.75" x14ac:dyDescent="0.25"/>
  <cols>
    <col min="1" max="1" width="7.625" customWidth="1"/>
    <col min="2" max="2" width="21.5" customWidth="1"/>
    <col min="3" max="3" width="25.375" customWidth="1"/>
    <col min="4" max="4" width="25.625" customWidth="1"/>
    <col min="5" max="5" width="26.25" customWidth="1"/>
    <col min="6" max="7" width="10.625" style="3" customWidth="1"/>
    <col min="8" max="8" width="11.5" customWidth="1"/>
    <col min="9" max="9" width="6.25" customWidth="1"/>
    <col min="10" max="10" width="7.5" customWidth="1"/>
    <col min="11" max="11" width="27.125" customWidth="1"/>
    <col min="12" max="12" width="12.625" style="3" customWidth="1"/>
    <col min="13" max="13" width="12.125" style="3" customWidth="1"/>
    <col min="14" max="14" width="12.25" style="3" customWidth="1"/>
    <col min="15" max="15" width="13" style="3" customWidth="1"/>
    <col min="16" max="16" width="12.625" style="3" customWidth="1"/>
  </cols>
  <sheetData>
    <row r="1" spans="1:16" ht="18.75" x14ac:dyDescent="0.3">
      <c r="A1" s="101" t="s">
        <v>21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8"/>
      <c r="N1" s="18"/>
      <c r="O1" s="19"/>
    </row>
    <row r="2" spans="1:16" ht="18.75" x14ac:dyDescent="0.3">
      <c r="A2" s="95" t="s">
        <v>12</v>
      </c>
      <c r="B2" s="95"/>
      <c r="C2" s="95"/>
      <c r="D2" s="95"/>
      <c r="E2" s="96"/>
      <c r="F2" s="97"/>
      <c r="G2" s="97"/>
      <c r="H2" s="96"/>
      <c r="I2" s="96"/>
      <c r="J2" s="96"/>
      <c r="K2" s="98"/>
      <c r="L2" s="99"/>
      <c r="M2" s="24"/>
      <c r="N2" s="24"/>
      <c r="O2" s="19"/>
    </row>
    <row r="3" spans="1:16" ht="18.75" x14ac:dyDescent="0.3">
      <c r="A3" s="95" t="s">
        <v>15</v>
      </c>
      <c r="B3" s="95"/>
      <c r="C3" s="95"/>
      <c r="D3" s="95"/>
      <c r="E3" s="25"/>
      <c r="F3" s="95"/>
      <c r="G3" s="95"/>
      <c r="H3" s="95"/>
      <c r="I3" s="95"/>
      <c r="J3" s="95"/>
      <c r="K3" s="95"/>
      <c r="L3" s="95"/>
      <c r="M3" s="18"/>
      <c r="N3" s="18"/>
      <c r="O3" s="19"/>
    </row>
    <row r="4" spans="1:16" ht="19.5" thickBot="1" x14ac:dyDescent="0.35">
      <c r="A4" s="20"/>
      <c r="B4" s="18"/>
      <c r="C4" s="18"/>
      <c r="D4" s="18"/>
      <c r="E4" s="25"/>
      <c r="F4" s="18"/>
      <c r="G4" s="18"/>
      <c r="H4" s="18"/>
      <c r="I4" s="18"/>
      <c r="J4" s="18"/>
      <c r="K4" s="18"/>
      <c r="L4" s="18"/>
      <c r="M4" s="18"/>
      <c r="N4" s="18"/>
      <c r="O4" s="19"/>
    </row>
    <row r="5" spans="1:16" ht="19.5" thickBot="1" x14ac:dyDescent="0.35">
      <c r="A5" s="21" t="s">
        <v>22</v>
      </c>
      <c r="B5" s="22"/>
      <c r="C5" s="22"/>
      <c r="D5" s="72"/>
      <c r="E5" s="71"/>
      <c r="F5" s="71"/>
      <c r="G5" s="80"/>
      <c r="H5" s="61"/>
      <c r="I5" s="62"/>
      <c r="J5" s="23"/>
      <c r="K5" s="18"/>
      <c r="L5" s="18"/>
      <c r="M5" s="18"/>
      <c r="N5" s="18"/>
      <c r="O5" s="19"/>
    </row>
    <row r="6" spans="1:16" ht="18.75" x14ac:dyDescent="0.3">
      <c r="A6" s="20"/>
      <c r="B6" s="18"/>
      <c r="C6" s="18"/>
      <c r="D6" s="18"/>
      <c r="E6" s="70"/>
      <c r="F6" s="81"/>
      <c r="G6" s="63"/>
      <c r="H6" s="63"/>
      <c r="I6" s="64"/>
      <c r="J6" s="23"/>
      <c r="K6" s="18"/>
      <c r="L6" s="18"/>
      <c r="M6" s="18"/>
      <c r="N6" s="18"/>
      <c r="O6" s="19"/>
    </row>
    <row r="7" spans="1:16" ht="18.75" x14ac:dyDescent="0.3">
      <c r="A7" s="20" t="s">
        <v>27</v>
      </c>
      <c r="B7" s="18"/>
      <c r="C7" s="18"/>
      <c r="D7" s="18"/>
      <c r="E7" s="65"/>
      <c r="F7" s="66"/>
      <c r="G7" s="67"/>
      <c r="H7" s="68"/>
      <c r="I7" s="69"/>
      <c r="J7" s="23"/>
      <c r="K7" s="18"/>
      <c r="L7" s="18"/>
      <c r="M7" s="18"/>
      <c r="N7" s="18"/>
      <c r="O7" s="19"/>
    </row>
    <row r="8" spans="1:16" ht="18.75" x14ac:dyDescent="0.3">
      <c r="A8" s="20" t="s">
        <v>23</v>
      </c>
      <c r="B8" s="18"/>
      <c r="C8" s="20" t="s">
        <v>24</v>
      </c>
      <c r="D8" s="18"/>
      <c r="E8" s="65"/>
      <c r="F8" s="66"/>
      <c r="G8" s="67"/>
      <c r="H8" s="67"/>
      <c r="I8" s="69"/>
      <c r="J8" s="23"/>
      <c r="K8" s="18"/>
      <c r="L8" s="18"/>
      <c r="M8" s="18"/>
      <c r="N8" s="18"/>
      <c r="O8" s="19"/>
    </row>
    <row r="9" spans="1:16" ht="19.5" thickBot="1" x14ac:dyDescent="0.35">
      <c r="A9" s="26" t="s">
        <v>25</v>
      </c>
      <c r="B9" s="27"/>
      <c r="C9" s="26" t="s">
        <v>24</v>
      </c>
      <c r="D9" s="27"/>
      <c r="E9" s="73"/>
      <c r="F9" s="74"/>
      <c r="G9" s="75"/>
      <c r="H9" s="75"/>
      <c r="I9" s="76"/>
      <c r="J9" s="28"/>
      <c r="K9" s="27"/>
      <c r="L9" s="27"/>
      <c r="M9" s="27"/>
      <c r="N9" s="27"/>
      <c r="O9" s="29"/>
    </row>
    <row r="10" spans="1:16" ht="27" customHeight="1" x14ac:dyDescent="0.25">
      <c r="A10" s="23"/>
      <c r="B10" s="23"/>
      <c r="C10" s="23"/>
      <c r="D10" s="23"/>
      <c r="E10" s="23"/>
      <c r="F10" s="19"/>
      <c r="G10" s="19"/>
      <c r="H10" s="100" t="s">
        <v>4</v>
      </c>
      <c r="I10" s="100"/>
      <c r="J10" s="100"/>
      <c r="K10" s="23"/>
      <c r="L10" s="19"/>
      <c r="M10" s="19"/>
      <c r="N10" s="19"/>
      <c r="O10" s="30"/>
    </row>
    <row r="11" spans="1:16" ht="42.75" customHeight="1" thickBot="1" x14ac:dyDescent="0.3">
      <c r="A11" s="31" t="s">
        <v>28</v>
      </c>
      <c r="B11" s="32" t="s">
        <v>2</v>
      </c>
      <c r="C11" s="32" t="s">
        <v>1</v>
      </c>
      <c r="D11" s="31" t="s">
        <v>26</v>
      </c>
      <c r="E11" s="32" t="s">
        <v>16</v>
      </c>
      <c r="F11" s="32" t="s">
        <v>3</v>
      </c>
      <c r="G11" s="31" t="s">
        <v>30</v>
      </c>
      <c r="H11" s="33" t="s">
        <v>18</v>
      </c>
      <c r="I11" s="33" t="s">
        <v>19</v>
      </c>
      <c r="J11" s="33" t="s">
        <v>9</v>
      </c>
      <c r="K11" s="32" t="s">
        <v>13</v>
      </c>
      <c r="L11" s="32" t="s">
        <v>14</v>
      </c>
      <c r="M11" s="32" t="s">
        <v>17</v>
      </c>
      <c r="N11" s="31" t="s">
        <v>31</v>
      </c>
      <c r="O11" s="34" t="s">
        <v>20</v>
      </c>
    </row>
    <row r="12" spans="1:16" ht="114.75" x14ac:dyDescent="0.25">
      <c r="A12" s="94" t="s">
        <v>29</v>
      </c>
      <c r="B12" s="89" t="s">
        <v>5</v>
      </c>
      <c r="C12" s="89" t="s">
        <v>6</v>
      </c>
      <c r="D12" s="89" t="s">
        <v>11</v>
      </c>
      <c r="E12" s="89" t="s">
        <v>10</v>
      </c>
      <c r="F12" s="89" t="s">
        <v>8</v>
      </c>
      <c r="G12" s="89" t="s">
        <v>0</v>
      </c>
      <c r="H12" s="90">
        <v>4</v>
      </c>
      <c r="I12" s="90">
        <v>3</v>
      </c>
      <c r="J12" s="90">
        <v>12</v>
      </c>
      <c r="K12" s="89" t="s">
        <v>7</v>
      </c>
      <c r="L12" s="91" t="s">
        <v>43</v>
      </c>
      <c r="M12" s="92">
        <v>3000</v>
      </c>
      <c r="N12" s="89"/>
      <c r="O12" s="93">
        <v>42077</v>
      </c>
      <c r="P12" s="8"/>
    </row>
    <row r="13" spans="1:16" s="43" customFormat="1" x14ac:dyDescent="0.25">
      <c r="A13" s="38">
        <v>1</v>
      </c>
      <c r="B13" s="6"/>
      <c r="C13" s="6"/>
      <c r="D13" s="35"/>
      <c r="E13" s="35"/>
      <c r="F13" s="6"/>
      <c r="G13" s="6"/>
      <c r="H13" s="39" t="e">
        <f>VLOOKUP(F13,IMPACT_LIKELIHOOD_DROPDOWN!$A$10:$B$14,2,FALSE)</f>
        <v>#N/A</v>
      </c>
      <c r="I13" s="39" t="e">
        <f>VLOOKUP(G13,IMPACT_LIKELIHOOD_DROPDOWN!A18:B22,2,FALSE)</f>
        <v>#N/A</v>
      </c>
      <c r="J13" s="39" t="e">
        <f t="shared" ref="J13:J30" si="0">H13*I13</f>
        <v>#N/A</v>
      </c>
      <c r="K13" s="35"/>
      <c r="L13" s="40"/>
      <c r="M13" s="41"/>
      <c r="N13" s="6"/>
      <c r="O13" s="44"/>
      <c r="P13" s="42"/>
    </row>
    <row r="14" spans="1:16" x14ac:dyDescent="0.25">
      <c r="A14" s="5">
        <v>2</v>
      </c>
      <c r="B14" s="6"/>
      <c r="C14" s="6"/>
      <c r="D14" s="6"/>
      <c r="E14" s="6"/>
      <c r="F14" s="36"/>
      <c r="G14" s="36"/>
      <c r="H14" s="7" t="e">
        <f>VLOOKUP(F14,IMPACT_LIKELIHOOD_DROPDOWN!$A$10:$B$14,2,FALSE)</f>
        <v>#N/A</v>
      </c>
      <c r="I14" s="7" t="e">
        <f>VLOOKUP(G14, IMPACT_LIKELIHOOD_DROPDOWN!A18:B22,2,FALSE)</f>
        <v>#N/A</v>
      </c>
      <c r="J14" s="7" t="e">
        <f t="shared" si="0"/>
        <v>#N/A</v>
      </c>
      <c r="K14" s="6"/>
      <c r="L14" s="11"/>
      <c r="M14" s="37"/>
      <c r="N14" s="6"/>
      <c r="O14" s="45"/>
      <c r="P14" s="8"/>
    </row>
    <row r="15" spans="1:16" x14ac:dyDescent="0.25">
      <c r="A15" s="5">
        <v>3</v>
      </c>
      <c r="B15" s="6"/>
      <c r="C15" s="6"/>
      <c r="D15" s="6"/>
      <c r="E15" s="6"/>
      <c r="F15" s="36"/>
      <c r="G15" s="36"/>
      <c r="H15" s="7" t="e">
        <f>VLOOKUP(F15,IMPACT_LIKELIHOOD_DROPDOWN!$A$10:$B$14,2,FALSE)</f>
        <v>#N/A</v>
      </c>
      <c r="I15" s="7" t="e">
        <f>VLOOKUP(G15,IMPACT_LIKELIHOOD_DROPDOWN!A18:B22,2,FALSE)</f>
        <v>#N/A</v>
      </c>
      <c r="J15" s="7" t="e">
        <f t="shared" si="0"/>
        <v>#N/A</v>
      </c>
      <c r="K15" s="6"/>
      <c r="L15" s="11"/>
      <c r="M15" s="37"/>
      <c r="N15" s="6"/>
      <c r="O15" s="45"/>
      <c r="P15" s="8"/>
    </row>
    <row r="16" spans="1:16" x14ac:dyDescent="0.25">
      <c r="A16" s="5">
        <v>4</v>
      </c>
      <c r="C16" s="6"/>
      <c r="D16" s="6"/>
      <c r="E16" s="6"/>
      <c r="F16" s="36"/>
      <c r="G16" s="36"/>
      <c r="H16" s="7" t="e">
        <f>VLOOKUP(F16,IMPACT_LIKELIHOOD_DROPDOWN!$A$10:$B$14,2,FALSE)</f>
        <v>#N/A</v>
      </c>
      <c r="I16" s="7" t="e">
        <f>VLOOKUP(G16,IMPACT_LIKELIHOOD_DROPDOWN!A18:B22,2,FALSE)</f>
        <v>#N/A</v>
      </c>
      <c r="J16" s="7" t="e">
        <f t="shared" si="0"/>
        <v>#N/A</v>
      </c>
      <c r="K16" s="6"/>
      <c r="L16" s="11"/>
      <c r="M16" s="37"/>
      <c r="N16" s="6"/>
      <c r="O16" s="45"/>
      <c r="P16" s="8"/>
    </row>
    <row r="17" spans="1:16" x14ac:dyDescent="0.25">
      <c r="A17" s="5">
        <v>5</v>
      </c>
      <c r="B17" s="6"/>
      <c r="C17" s="6"/>
      <c r="D17" s="6"/>
      <c r="E17" s="6"/>
      <c r="F17" s="36"/>
      <c r="G17" s="36"/>
      <c r="H17" s="7" t="e">
        <f>VLOOKUP(F17,IMPACT_LIKELIHOOD_DROPDOWN!$A$10:$B$14,2,FALSE)</f>
        <v>#N/A</v>
      </c>
      <c r="I17" s="7" t="e">
        <f>VLOOKUP(G17,IMPACT_LIKELIHOOD_DROPDOWN!A18:B22,2,FALSE)</f>
        <v>#N/A</v>
      </c>
      <c r="J17" s="7" t="e">
        <f t="shared" si="0"/>
        <v>#N/A</v>
      </c>
      <c r="K17" s="13"/>
      <c r="L17" s="11"/>
      <c r="M17" s="37"/>
      <c r="N17" s="6"/>
      <c r="O17" s="45"/>
      <c r="P17" s="8"/>
    </row>
    <row r="18" spans="1:16" x14ac:dyDescent="0.25">
      <c r="A18" s="5">
        <v>6</v>
      </c>
      <c r="B18" s="6"/>
      <c r="D18" s="6"/>
      <c r="E18" s="6"/>
      <c r="F18" s="36"/>
      <c r="G18" s="36"/>
      <c r="H18" s="7" t="e">
        <f>VLOOKUP(F18,IMPACT_LIKELIHOOD_DROPDOWN!$A$10:$B$14,2,FALSE)</f>
        <v>#N/A</v>
      </c>
      <c r="I18" s="7" t="e">
        <f>VLOOKUP(G18,IMPACT_LIKELIHOOD_DROPDOWN!A18:B22,2,FALSE)</f>
        <v>#N/A</v>
      </c>
      <c r="J18" s="7" t="e">
        <f t="shared" si="0"/>
        <v>#N/A</v>
      </c>
      <c r="K18" s="6"/>
      <c r="L18" s="11"/>
      <c r="M18" s="37"/>
      <c r="N18" s="6"/>
      <c r="O18" s="45"/>
      <c r="P18" s="8"/>
    </row>
    <row r="19" spans="1:16" x14ac:dyDescent="0.25">
      <c r="A19" s="5">
        <v>7</v>
      </c>
      <c r="B19" s="6"/>
      <c r="C19" s="6"/>
      <c r="D19" s="6"/>
      <c r="E19" s="6"/>
      <c r="F19" s="36"/>
      <c r="G19" s="36"/>
      <c r="H19" s="7" t="e">
        <f>VLOOKUP(F19,IMPACT_LIKELIHOOD_DROPDOWN!$A$10:$B$14,2,FALSE)</f>
        <v>#N/A</v>
      </c>
      <c r="I19" s="7" t="e">
        <f>VLOOKUP(G19,IMPACT_LIKELIHOOD_DROPDOWN!A18:B22,2,FALSE)</f>
        <v>#N/A</v>
      </c>
      <c r="J19" s="7" t="e">
        <f t="shared" si="0"/>
        <v>#N/A</v>
      </c>
      <c r="K19" s="6"/>
      <c r="L19" s="11"/>
      <c r="M19" s="37"/>
      <c r="N19" s="6"/>
      <c r="O19" s="45"/>
      <c r="P19" s="8"/>
    </row>
    <row r="20" spans="1:16" x14ac:dyDescent="0.25">
      <c r="A20" s="5">
        <v>8</v>
      </c>
      <c r="B20" s="6"/>
      <c r="C20" s="6"/>
      <c r="D20" s="6"/>
      <c r="E20" s="6"/>
      <c r="F20" s="36"/>
      <c r="G20" s="36"/>
      <c r="H20" s="7" t="e">
        <f>VLOOKUP(F20,IMPACT_LIKELIHOOD_DROPDOWN!$A$10:$B$14,2,FALSE)</f>
        <v>#N/A</v>
      </c>
      <c r="I20" s="7" t="e">
        <f>VLOOKUP(G20,IMPACT_LIKELIHOOD_DROPDOWN!A18:B22,2,FALSE)</f>
        <v>#N/A</v>
      </c>
      <c r="J20" s="7" t="e">
        <f t="shared" si="0"/>
        <v>#N/A</v>
      </c>
      <c r="K20" s="6"/>
      <c r="L20" s="11"/>
      <c r="M20" s="37"/>
      <c r="N20" s="6"/>
      <c r="O20" s="45"/>
      <c r="P20" s="8"/>
    </row>
    <row r="21" spans="1:16" x14ac:dyDescent="0.25">
      <c r="A21" s="5">
        <v>9</v>
      </c>
      <c r="B21" s="6"/>
      <c r="C21" s="6"/>
      <c r="D21" s="6"/>
      <c r="E21" s="6"/>
      <c r="F21" s="36"/>
      <c r="G21" s="36"/>
      <c r="H21" s="7" t="e">
        <f>VLOOKUP(F21,IMPACT_LIKELIHOOD_DROPDOWN!$A$10:$B$14,2,FALSE)</f>
        <v>#N/A</v>
      </c>
      <c r="I21" s="7" t="e">
        <f>VLOOKUP(G21,IMPACT_LIKELIHOOD_DROPDOWN!A18:B22,2,FALSE)</f>
        <v>#N/A</v>
      </c>
      <c r="J21" s="7" t="e">
        <f t="shared" si="0"/>
        <v>#N/A</v>
      </c>
      <c r="K21" s="6"/>
      <c r="L21" s="11"/>
      <c r="M21" s="37"/>
      <c r="N21" s="6"/>
      <c r="O21" s="45"/>
      <c r="P21" s="8"/>
    </row>
    <row r="22" spans="1:16" x14ac:dyDescent="0.25">
      <c r="A22" s="5">
        <v>10</v>
      </c>
      <c r="B22" s="6"/>
      <c r="C22" s="6"/>
      <c r="D22" s="6"/>
      <c r="E22" s="6"/>
      <c r="F22" s="36"/>
      <c r="G22" s="36"/>
      <c r="H22" s="7" t="e">
        <f>VLOOKUP(F22,IMPACT_LIKELIHOOD_DROPDOWN!$A$10:$B$14,2,FALSE)</f>
        <v>#N/A</v>
      </c>
      <c r="I22" s="7" t="e">
        <f>VLOOKUP(G22,IMPACT_LIKELIHOOD_DROPDOWN!A18:B22,2,FALSE)</f>
        <v>#N/A</v>
      </c>
      <c r="J22" s="7" t="e">
        <f t="shared" si="0"/>
        <v>#N/A</v>
      </c>
      <c r="K22" s="6"/>
      <c r="L22" s="11"/>
      <c r="M22" s="37"/>
      <c r="N22" s="6"/>
      <c r="O22" s="45"/>
      <c r="P22" s="8"/>
    </row>
    <row r="23" spans="1:16" x14ac:dyDescent="0.25">
      <c r="A23" s="5">
        <v>11</v>
      </c>
      <c r="B23" s="6"/>
      <c r="C23" s="6"/>
      <c r="D23" s="6"/>
      <c r="E23" s="6"/>
      <c r="F23" s="36"/>
      <c r="G23" s="36"/>
      <c r="H23" s="7" t="e">
        <f>VLOOKUP(F23,IMPACT_LIKELIHOOD_DROPDOWN!$A$10:$B$14,2,FALSE)</f>
        <v>#N/A</v>
      </c>
      <c r="I23" s="7" t="e">
        <f>VLOOKUP(G23,IMPACT_LIKELIHOOD_DROPDOWN!A18:B22,2,FALSE)</f>
        <v>#N/A</v>
      </c>
      <c r="J23" s="7" t="e">
        <f t="shared" si="0"/>
        <v>#N/A</v>
      </c>
      <c r="K23" s="6"/>
      <c r="L23" s="11"/>
      <c r="M23" s="37"/>
      <c r="N23" s="6"/>
      <c r="O23" s="45"/>
      <c r="P23" s="8"/>
    </row>
    <row r="24" spans="1:16" x14ac:dyDescent="0.25">
      <c r="A24" s="5">
        <v>12</v>
      </c>
      <c r="B24" s="6"/>
      <c r="C24" s="6"/>
      <c r="D24" s="6"/>
      <c r="E24" s="6"/>
      <c r="F24" s="36"/>
      <c r="G24" s="36"/>
      <c r="H24" s="7" t="e">
        <f>VLOOKUP(F24,IMPACT_LIKELIHOOD_DROPDOWN!$A$10:$B$14,2,FALSE)</f>
        <v>#N/A</v>
      </c>
      <c r="I24" s="7" t="e">
        <f>VLOOKUP(G24,IMPACT_LIKELIHOOD_DROPDOWN!A18:B22,2,FALSE)</f>
        <v>#N/A</v>
      </c>
      <c r="J24" s="7" t="e">
        <f t="shared" si="0"/>
        <v>#N/A</v>
      </c>
      <c r="K24" s="6"/>
      <c r="L24" s="11"/>
      <c r="M24" s="37"/>
      <c r="N24" s="6"/>
      <c r="O24" s="45"/>
      <c r="P24" s="8"/>
    </row>
    <row r="25" spans="1:16" x14ac:dyDescent="0.25">
      <c r="A25" s="5">
        <v>13</v>
      </c>
      <c r="B25" s="6"/>
      <c r="C25" s="6"/>
      <c r="D25" s="6"/>
      <c r="E25" s="6"/>
      <c r="F25" s="36"/>
      <c r="G25" s="36"/>
      <c r="H25" s="7" t="e">
        <f>VLOOKUP(F25,IMPACT_LIKELIHOOD_DROPDOWN!$A$10:$B$14,2,FALSE)</f>
        <v>#N/A</v>
      </c>
      <c r="I25" s="7" t="e">
        <f>VLOOKUP(G25,IMPACT_LIKELIHOOD_DROPDOWN!A18:B22,2,FALSE)</f>
        <v>#N/A</v>
      </c>
      <c r="J25" s="7" t="e">
        <f t="shared" si="0"/>
        <v>#N/A</v>
      </c>
      <c r="K25" s="6"/>
      <c r="L25" s="11"/>
      <c r="M25" s="37"/>
      <c r="N25" s="6"/>
      <c r="O25" s="45"/>
      <c r="P25" s="8"/>
    </row>
    <row r="26" spans="1:16" x14ac:dyDescent="0.25">
      <c r="A26" s="5">
        <v>14</v>
      </c>
      <c r="B26" s="6"/>
      <c r="C26" s="6"/>
      <c r="D26" s="6"/>
      <c r="E26" s="6"/>
      <c r="F26" s="36"/>
      <c r="G26" s="36"/>
      <c r="H26" s="7" t="e">
        <f>VLOOKUP(F26,IMPACT_LIKELIHOOD_DROPDOWN!$A$10:$B$14,2,FALSE)</f>
        <v>#N/A</v>
      </c>
      <c r="I26" s="7" t="e">
        <f>VLOOKUP(G26,IMPACT_LIKELIHOOD_DROPDOWN!A18:B22,2,FALSE)</f>
        <v>#N/A</v>
      </c>
      <c r="J26" s="7" t="e">
        <f t="shared" si="0"/>
        <v>#N/A</v>
      </c>
      <c r="K26" s="6"/>
      <c r="L26" s="11"/>
      <c r="M26" s="37"/>
      <c r="N26" s="6"/>
      <c r="O26" s="45"/>
      <c r="P26" s="8"/>
    </row>
    <row r="27" spans="1:16" x14ac:dyDescent="0.25">
      <c r="A27" s="5">
        <v>15</v>
      </c>
      <c r="B27" s="6"/>
      <c r="C27" s="6"/>
      <c r="D27" s="6"/>
      <c r="E27" s="6"/>
      <c r="F27" s="36"/>
      <c r="G27" s="36"/>
      <c r="H27" s="7" t="e">
        <f>VLOOKUP(F27,IMPACT_LIKELIHOOD_DROPDOWN!$A$10:$B$14,2,FALSE)</f>
        <v>#N/A</v>
      </c>
      <c r="I27" s="7" t="e">
        <f>VLOOKUP(G27,IMPACT_LIKELIHOOD_DROPDOWN!A18:B22,2,FALSE)</f>
        <v>#N/A</v>
      </c>
      <c r="J27" s="7" t="e">
        <f t="shared" si="0"/>
        <v>#N/A</v>
      </c>
      <c r="K27" s="6"/>
      <c r="L27" s="11"/>
      <c r="M27" s="37"/>
      <c r="N27" s="6"/>
      <c r="O27" s="45"/>
      <c r="P27" s="8"/>
    </row>
    <row r="28" spans="1:16" x14ac:dyDescent="0.25">
      <c r="A28" s="5">
        <v>16</v>
      </c>
      <c r="B28" s="6"/>
      <c r="C28" s="6"/>
      <c r="D28" s="6"/>
      <c r="E28" s="6"/>
      <c r="F28" s="36"/>
      <c r="G28" s="36"/>
      <c r="H28" s="7" t="e">
        <f>VLOOKUP(F28,IMPACT_LIKELIHOOD_DROPDOWN!$A$10:$B$14,2,FALSE)</f>
        <v>#N/A</v>
      </c>
      <c r="I28" s="7" t="e">
        <f>VLOOKUP(G28,IMPACT_LIKELIHOOD_DROPDOWN!A18:B22,2,FALSE)</f>
        <v>#N/A</v>
      </c>
      <c r="J28" s="7" t="e">
        <f t="shared" si="0"/>
        <v>#N/A</v>
      </c>
      <c r="K28" s="6"/>
      <c r="L28" s="11"/>
      <c r="M28" s="37"/>
      <c r="N28" s="6"/>
      <c r="O28" s="45"/>
      <c r="P28" s="8"/>
    </row>
    <row r="29" spans="1:16" x14ac:dyDescent="0.25">
      <c r="A29" s="5">
        <v>17</v>
      </c>
      <c r="B29" s="6"/>
      <c r="C29" s="6"/>
      <c r="D29" s="6"/>
      <c r="E29" s="6"/>
      <c r="F29" s="36"/>
      <c r="G29" s="36"/>
      <c r="H29" s="7" t="e">
        <f>VLOOKUP(F29,IMPACT_LIKELIHOOD_DROPDOWN!$A$10:$B$14,2,FALSE)</f>
        <v>#N/A</v>
      </c>
      <c r="I29" s="7" t="e">
        <f>VLOOKUP(G29,IMPACT_LIKELIHOOD_DROPDOWN!A18:B22,2,FALSE)</f>
        <v>#N/A</v>
      </c>
      <c r="J29" s="7" t="e">
        <f t="shared" si="0"/>
        <v>#N/A</v>
      </c>
      <c r="K29" s="6"/>
      <c r="L29" s="11"/>
      <c r="M29" s="37"/>
      <c r="N29" s="6"/>
      <c r="O29" s="45"/>
      <c r="P29" s="8"/>
    </row>
    <row r="30" spans="1:16" x14ac:dyDescent="0.25">
      <c r="A30" s="5">
        <v>18</v>
      </c>
      <c r="B30" s="6"/>
      <c r="C30" s="6"/>
      <c r="D30" s="6"/>
      <c r="E30" s="6"/>
      <c r="F30" s="36"/>
      <c r="G30" s="36"/>
      <c r="H30" s="7" t="e">
        <f>VLOOKUP(F30,IMPACT_LIKELIHOOD_DROPDOWN!$A$10:$B$14,2,FALSE)</f>
        <v>#N/A</v>
      </c>
      <c r="I30" s="7" t="e">
        <f>VLOOKUP(G30,IMPACT_LIKELIHOOD_DROPDOWN!A18:B22,2,FALSE)</f>
        <v>#N/A</v>
      </c>
      <c r="J30" s="7" t="e">
        <f t="shared" si="0"/>
        <v>#N/A</v>
      </c>
      <c r="K30" s="6"/>
      <c r="L30" s="11"/>
      <c r="M30" s="37"/>
      <c r="N30" s="6"/>
      <c r="O30" s="45"/>
      <c r="P30" s="8"/>
    </row>
    <row r="31" spans="1:16" x14ac:dyDescent="0.25">
      <c r="A31" s="5">
        <v>19</v>
      </c>
      <c r="B31" s="6"/>
      <c r="C31" s="6"/>
      <c r="D31" s="6"/>
      <c r="E31" s="6"/>
      <c r="F31" s="36"/>
      <c r="G31" s="36"/>
      <c r="H31" s="7" t="e">
        <f>VLOOKUP(F31,IMPACT_LIKELIHOOD_DROPDOWN!$A$10:$B$14,2,FALSE)</f>
        <v>#N/A</v>
      </c>
      <c r="I31" s="7" t="e">
        <f>VLOOKUP(G31,IMPACT_LIKELIHOOD_DROPDOWN!A37:B37,2,FALSE)</f>
        <v>#N/A</v>
      </c>
      <c r="J31" s="7" t="e">
        <f t="shared" ref="J31:J36" si="1">H31*I31</f>
        <v>#N/A</v>
      </c>
      <c r="K31" s="6"/>
      <c r="L31" s="11"/>
      <c r="M31" s="37"/>
      <c r="N31" s="6"/>
      <c r="O31" s="45"/>
      <c r="P31" s="8"/>
    </row>
    <row r="32" spans="1:16" x14ac:dyDescent="0.25">
      <c r="A32" s="5">
        <v>20</v>
      </c>
      <c r="B32" s="6"/>
      <c r="C32" s="6"/>
      <c r="D32" s="6"/>
      <c r="E32" s="6"/>
      <c r="F32" s="36"/>
      <c r="G32" s="36"/>
      <c r="H32" s="7" t="e">
        <f>VLOOKUP(F32,IMPACT_LIKELIHOOD_DROPDOWN!$A$10:$B$14,2,FALSE)</f>
        <v>#N/A</v>
      </c>
      <c r="I32" s="7" t="e">
        <f>VLOOKUP(G32,IMPACT_LIKELIHOOD_DROPDOWN!A37:B38,2,FALSE)</f>
        <v>#N/A</v>
      </c>
      <c r="J32" s="7" t="e">
        <f t="shared" si="1"/>
        <v>#N/A</v>
      </c>
      <c r="K32" s="6"/>
      <c r="L32" s="11"/>
      <c r="M32" s="37"/>
      <c r="N32" s="6"/>
      <c r="O32" s="45"/>
      <c r="P32" s="8"/>
    </row>
    <row r="33" spans="1:16" x14ac:dyDescent="0.25">
      <c r="A33" s="5">
        <v>21</v>
      </c>
      <c r="B33" s="6"/>
      <c r="C33" s="6"/>
      <c r="D33" s="6"/>
      <c r="E33" s="36"/>
      <c r="F33" s="36"/>
      <c r="G33" s="36"/>
      <c r="H33" s="7" t="e">
        <f>VLOOKUP(F33,IMPACT_LIKELIHOOD_DROPDOWN!$A$10:$B$14,2,FALSE)</f>
        <v>#N/A</v>
      </c>
      <c r="I33" s="7" t="e">
        <f>VLOOKUP(G33,IMPACT_LIKELIHOOD_DROPDOWN!A37:B39,2,FALSE)</f>
        <v>#N/A</v>
      </c>
      <c r="J33" s="7" t="e">
        <f t="shared" si="1"/>
        <v>#N/A</v>
      </c>
      <c r="K33" s="6"/>
      <c r="L33" s="11"/>
      <c r="M33" s="37"/>
      <c r="N33" s="6"/>
      <c r="O33" s="45"/>
      <c r="P33" s="8"/>
    </row>
    <row r="34" spans="1:16" x14ac:dyDescent="0.25">
      <c r="A34" s="5">
        <v>22</v>
      </c>
      <c r="B34" s="6"/>
      <c r="C34" s="6"/>
      <c r="D34" s="6"/>
      <c r="E34" s="36"/>
      <c r="F34" s="36"/>
      <c r="G34" s="36"/>
      <c r="H34" s="7" t="e">
        <f>VLOOKUP(F34,IMPACT_LIKELIHOOD_DROPDOWN!$A$10:$B$14,2,FALSE)</f>
        <v>#N/A</v>
      </c>
      <c r="I34" s="7" t="e">
        <f>VLOOKUP(G34,IMPACT_LIKELIHOOD_DROPDOWN!A37:B40,2,FALSE)</f>
        <v>#N/A</v>
      </c>
      <c r="J34" s="7" t="e">
        <f t="shared" si="1"/>
        <v>#N/A</v>
      </c>
      <c r="K34" s="6"/>
      <c r="L34" s="11"/>
      <c r="M34" s="37"/>
      <c r="N34" s="6"/>
      <c r="O34" s="45"/>
      <c r="P34" s="8"/>
    </row>
    <row r="35" spans="1:16" x14ac:dyDescent="0.25">
      <c r="A35" s="5">
        <v>23</v>
      </c>
      <c r="B35" s="6"/>
      <c r="C35" s="6"/>
      <c r="D35" s="6"/>
      <c r="E35" s="36"/>
      <c r="F35" s="36"/>
      <c r="G35" s="36"/>
      <c r="H35" s="7" t="e">
        <f>VLOOKUP(F35,IMPACT_LIKELIHOOD_DROPDOWN!$A$10:$B$14,2,FALSE)</f>
        <v>#N/A</v>
      </c>
      <c r="I35" s="7" t="e">
        <f>VLOOKUP(G35,IMPACT_LIKELIHOOD_DROPDOWN!A37:B41,2,FALSE)</f>
        <v>#N/A</v>
      </c>
      <c r="J35" s="7" t="e">
        <f t="shared" si="1"/>
        <v>#N/A</v>
      </c>
      <c r="K35" s="6"/>
      <c r="L35" s="11"/>
      <c r="M35" s="37"/>
      <c r="N35" s="6"/>
      <c r="O35" s="45"/>
      <c r="P35" s="8"/>
    </row>
    <row r="36" spans="1:16" x14ac:dyDescent="0.25">
      <c r="A36" s="5">
        <v>24</v>
      </c>
      <c r="B36" s="6"/>
      <c r="C36" s="6"/>
      <c r="D36" s="6"/>
      <c r="E36" s="36"/>
      <c r="F36" s="36"/>
      <c r="G36" s="36"/>
      <c r="H36" s="7" t="e">
        <f>VLOOKUP(F36,IMPACT_LIKELIHOOD_DROPDOWN!$A$10:$B$14,2,FALSE)</f>
        <v>#N/A</v>
      </c>
      <c r="I36" s="7" t="e">
        <f>VLOOKUP(G36,IMPACT_LIKELIHOOD_DROPDOWN!A38:B42,2,FALSE)</f>
        <v>#N/A</v>
      </c>
      <c r="J36" s="7" t="e">
        <f t="shared" si="1"/>
        <v>#N/A</v>
      </c>
      <c r="K36" s="6"/>
      <c r="L36" s="11"/>
      <c r="M36" s="37"/>
      <c r="N36" s="6"/>
      <c r="O36" s="45"/>
      <c r="P36" s="8"/>
    </row>
    <row r="37" spans="1:16" x14ac:dyDescent="0.25">
      <c r="A37" s="82">
        <v>25</v>
      </c>
      <c r="B37" s="83"/>
      <c r="C37" s="84"/>
      <c r="D37" s="85"/>
      <c r="E37" s="85"/>
      <c r="F37" s="86"/>
      <c r="G37" s="86"/>
      <c r="H37" s="87" t="e">
        <f>VLOOKUP(F37,IMPACT_LIKELIHOOD_DROPDOWN!$A$10:$B$14,2,FALSE)</f>
        <v>#N/A</v>
      </c>
      <c r="I37" s="87" t="e">
        <f>VLOOKUP(G37,IMPACT_LIKELIHOOD_DROPDOWN!A39:B43,2,FALSE)</f>
        <v>#N/A</v>
      </c>
      <c r="J37" s="87" t="e">
        <f t="shared" ref="J37" si="2">H37*I37</f>
        <v>#N/A</v>
      </c>
      <c r="K37" s="84"/>
      <c r="L37" s="86"/>
      <c r="M37" s="86"/>
      <c r="N37" s="86"/>
      <c r="O37" s="88"/>
      <c r="P37" s="15"/>
    </row>
    <row r="38" spans="1:16" x14ac:dyDescent="0.25">
      <c r="A38" s="5"/>
      <c r="B38" s="9"/>
      <c r="C38" s="6"/>
      <c r="D38" s="10"/>
      <c r="E38" s="10"/>
      <c r="F38" s="11"/>
      <c r="G38" s="11"/>
      <c r="H38" s="7"/>
      <c r="I38" s="7"/>
      <c r="J38" s="7"/>
      <c r="K38" s="6"/>
      <c r="L38" s="11"/>
      <c r="M38" s="11"/>
      <c r="N38" s="11"/>
      <c r="O38" s="15"/>
      <c r="P38" s="15"/>
    </row>
    <row r="39" spans="1:16" x14ac:dyDescent="0.25">
      <c r="A39" s="5"/>
      <c r="B39" s="9"/>
      <c r="C39" s="6"/>
      <c r="D39" s="10"/>
      <c r="E39" s="10"/>
      <c r="F39" s="11"/>
      <c r="G39" s="11"/>
      <c r="H39" s="7"/>
      <c r="I39" s="7"/>
      <c r="J39" s="7"/>
      <c r="K39" s="6"/>
      <c r="L39" s="11"/>
      <c r="M39" s="11"/>
      <c r="N39" s="11"/>
      <c r="O39" s="15"/>
      <c r="P39" s="15"/>
    </row>
    <row r="40" spans="1:16" x14ac:dyDescent="0.25">
      <c r="A40" s="5"/>
      <c r="B40" s="9"/>
      <c r="C40" s="10"/>
      <c r="D40" s="10"/>
      <c r="E40" s="10"/>
      <c r="F40" s="11"/>
      <c r="G40" s="11"/>
      <c r="H40" s="7"/>
      <c r="I40" s="7"/>
      <c r="J40" s="7"/>
      <c r="K40" s="6"/>
      <c r="L40" s="11"/>
      <c r="M40" s="11"/>
      <c r="N40" s="11"/>
      <c r="O40" s="15"/>
      <c r="P40" s="15"/>
    </row>
    <row r="41" spans="1:16" x14ac:dyDescent="0.25">
      <c r="A41" s="5"/>
      <c r="B41" s="9"/>
      <c r="C41" s="12"/>
      <c r="D41" s="12"/>
      <c r="E41" s="12"/>
      <c r="F41" s="8"/>
      <c r="G41" s="8"/>
      <c r="H41" s="7"/>
      <c r="I41" s="7"/>
      <c r="J41" s="7"/>
      <c r="K41" s="14"/>
      <c r="L41" s="8"/>
      <c r="M41" s="8"/>
      <c r="N41" s="8"/>
      <c r="O41" s="15"/>
      <c r="P41" s="15"/>
    </row>
    <row r="42" spans="1:16" x14ac:dyDescent="0.25">
      <c r="A42" s="5"/>
      <c r="B42" s="9"/>
      <c r="C42" s="12"/>
      <c r="D42" s="12"/>
      <c r="E42" s="12"/>
      <c r="F42" s="8"/>
      <c r="G42" s="8"/>
      <c r="H42" s="7"/>
      <c r="I42" s="7"/>
      <c r="J42" s="7"/>
      <c r="K42" s="14"/>
      <c r="L42" s="8"/>
      <c r="M42" s="8"/>
      <c r="N42" s="8"/>
      <c r="O42" s="15"/>
      <c r="P42" s="15"/>
    </row>
    <row r="43" spans="1:16" x14ac:dyDescent="0.25">
      <c r="A43" s="5"/>
      <c r="B43" s="9"/>
      <c r="C43" s="12"/>
      <c r="D43" s="12"/>
      <c r="E43" s="12"/>
      <c r="F43" s="8"/>
      <c r="G43" s="8"/>
      <c r="H43" s="7"/>
      <c r="I43" s="7"/>
      <c r="J43" s="7"/>
      <c r="K43" s="14"/>
      <c r="L43" s="8"/>
      <c r="M43" s="8"/>
      <c r="N43" s="8"/>
      <c r="O43" s="15"/>
      <c r="P43" s="15"/>
    </row>
    <row r="44" spans="1:16" x14ac:dyDescent="0.25">
      <c r="A44" s="1"/>
      <c r="B44" s="2"/>
      <c r="H44" s="4"/>
      <c r="I44" s="4"/>
      <c r="J44" s="4"/>
      <c r="K44" s="13"/>
      <c r="O44" s="16"/>
      <c r="P44" s="16"/>
    </row>
    <row r="45" spans="1:16" x14ac:dyDescent="0.25">
      <c r="A45" s="1"/>
      <c r="B45" s="2"/>
      <c r="H45" s="4"/>
      <c r="I45" s="4"/>
      <c r="J45" s="4"/>
      <c r="K45" s="13"/>
      <c r="O45" s="16"/>
      <c r="P45" s="16"/>
    </row>
    <row r="46" spans="1:16" x14ac:dyDescent="0.25">
      <c r="A46" s="1"/>
      <c r="B46" s="2"/>
      <c r="H46" s="4"/>
      <c r="I46" s="4"/>
      <c r="J46" s="4"/>
      <c r="K46" s="13"/>
      <c r="O46" s="16"/>
      <c r="P46" s="16"/>
    </row>
    <row r="47" spans="1:16" x14ac:dyDescent="0.25">
      <c r="A47" s="1"/>
      <c r="B47" s="2"/>
      <c r="H47" s="4"/>
      <c r="I47" s="4"/>
      <c r="J47" s="4"/>
      <c r="K47" s="13"/>
      <c r="O47" s="16"/>
      <c r="P47" s="16"/>
    </row>
    <row r="48" spans="1:16" x14ac:dyDescent="0.25">
      <c r="F48"/>
      <c r="G48"/>
    </row>
    <row r="52" spans="9:9" x14ac:dyDescent="0.25">
      <c r="I52" s="17"/>
    </row>
    <row r="53" spans="9:9" x14ac:dyDescent="0.25">
      <c r="I53" s="17"/>
    </row>
  </sheetData>
  <sheetProtection selectLockedCells="1"/>
  <mergeCells count="2">
    <mergeCell ref="H10:J10"/>
    <mergeCell ref="A1:L1"/>
  </mergeCells>
  <pageMargins left="0.25" right="0.25" top="0.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Select a Rating">
          <x14:formula1>
            <xm:f>IMPACT_LIKELIHOOD_DROPDOWN!$D$1:$D$5</xm:f>
          </x14:formula1>
          <xm:sqref>G12:G37</xm:sqref>
        </x14:dataValidation>
        <x14:dataValidation type="list" allowBlank="1" showErrorMessage="1">
          <x14:formula1>
            <xm:f>IMPACT_LIKELIHOOD_DROPDOWN!$A$1:$A$5</xm:f>
          </x14:formula1>
          <xm:sqref>F12:F37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E34" sqref="E34"/>
    </sheetView>
  </sheetViews>
  <sheetFormatPr defaultRowHeight="15.75" x14ac:dyDescent="0.25"/>
  <sheetData>
    <row r="1" spans="1:4" x14ac:dyDescent="0.25">
      <c r="A1" s="102" t="s">
        <v>44</v>
      </c>
      <c r="B1" s="102"/>
      <c r="C1" s="102"/>
      <c r="D1" s="102"/>
    </row>
    <row r="3" spans="1:4" x14ac:dyDescent="0.25">
      <c r="A3" s="102" t="s">
        <v>45</v>
      </c>
    </row>
    <row r="5" spans="1:4" x14ac:dyDescent="0.25">
      <c r="A5" s="102" t="s">
        <v>46</v>
      </c>
    </row>
    <row r="6" spans="1:4" x14ac:dyDescent="0.25">
      <c r="A6" t="s">
        <v>47</v>
      </c>
    </row>
    <row r="7" spans="1:4" x14ac:dyDescent="0.25">
      <c r="A7" s="102" t="s">
        <v>48</v>
      </c>
    </row>
    <row r="8" spans="1:4" x14ac:dyDescent="0.25">
      <c r="A8" t="s">
        <v>49</v>
      </c>
    </row>
    <row r="9" spans="1:4" x14ac:dyDescent="0.25">
      <c r="A9" s="102" t="s">
        <v>50</v>
      </c>
    </row>
    <row r="10" spans="1:4" x14ac:dyDescent="0.25">
      <c r="A10" t="s">
        <v>51</v>
      </c>
    </row>
    <row r="11" spans="1:4" x14ac:dyDescent="0.25">
      <c r="A11" s="102" t="s">
        <v>52</v>
      </c>
    </row>
    <row r="12" spans="1:4" x14ac:dyDescent="0.25">
      <c r="A12" t="s">
        <v>53</v>
      </c>
    </row>
    <row r="13" spans="1:4" x14ac:dyDescent="0.25">
      <c r="A13" s="102" t="s">
        <v>54</v>
      </c>
    </row>
    <row r="14" spans="1:4" x14ac:dyDescent="0.25">
      <c r="A14" t="s">
        <v>55</v>
      </c>
    </row>
    <row r="17" spans="1:2" x14ac:dyDescent="0.25">
      <c r="A17" s="102" t="s">
        <v>56</v>
      </c>
      <c r="B17" s="102"/>
    </row>
    <row r="19" spans="1:2" x14ac:dyDescent="0.25">
      <c r="A19" s="102" t="s">
        <v>57</v>
      </c>
    </row>
    <row r="20" spans="1:2" x14ac:dyDescent="0.25">
      <c r="A20" t="s">
        <v>58</v>
      </c>
    </row>
    <row r="21" spans="1:2" x14ac:dyDescent="0.25">
      <c r="A21" s="102" t="s">
        <v>59</v>
      </c>
      <c r="B21" s="102"/>
    </row>
    <row r="22" spans="1:2" x14ac:dyDescent="0.25">
      <c r="A22" t="s">
        <v>60</v>
      </c>
    </row>
    <row r="23" spans="1:2" x14ac:dyDescent="0.25">
      <c r="A23" s="102" t="s">
        <v>61</v>
      </c>
    </row>
    <row r="24" spans="1:2" x14ac:dyDescent="0.25">
      <c r="A24" t="s">
        <v>62</v>
      </c>
    </row>
    <row r="25" spans="1:2" x14ac:dyDescent="0.25">
      <c r="A25" s="102" t="s">
        <v>63</v>
      </c>
    </row>
    <row r="26" spans="1:2" x14ac:dyDescent="0.25">
      <c r="A26" t="s">
        <v>64</v>
      </c>
    </row>
    <row r="27" spans="1:2" x14ac:dyDescent="0.25">
      <c r="A27" s="102" t="s">
        <v>65</v>
      </c>
      <c r="B27" s="102"/>
    </row>
    <row r="28" spans="1:2" x14ac:dyDescent="0.25">
      <c r="A28" t="s">
        <v>66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F24" sqref="F24"/>
    </sheetView>
  </sheetViews>
  <sheetFormatPr defaultColWidth="11" defaultRowHeight="15.75" x14ac:dyDescent="0.25"/>
  <cols>
    <col min="4" max="4" width="19.75" customWidth="1"/>
    <col min="5" max="5" width="17.375" customWidth="1"/>
    <col min="8" max="8" width="41.25" customWidth="1"/>
  </cols>
  <sheetData>
    <row r="1" spans="1:8" x14ac:dyDescent="0.25">
      <c r="A1" t="s">
        <v>32</v>
      </c>
      <c r="D1" t="s">
        <v>36</v>
      </c>
    </row>
    <row r="2" spans="1:8" x14ac:dyDescent="0.25">
      <c r="A2" t="s">
        <v>8</v>
      </c>
      <c r="D2" t="s">
        <v>37</v>
      </c>
    </row>
    <row r="3" spans="1:8" x14ac:dyDescent="0.25">
      <c r="A3" t="s">
        <v>33</v>
      </c>
      <c r="D3" t="s">
        <v>0</v>
      </c>
    </row>
    <row r="4" spans="1:8" x14ac:dyDescent="0.25">
      <c r="A4" t="s">
        <v>34</v>
      </c>
      <c r="D4" t="s">
        <v>38</v>
      </c>
    </row>
    <row r="5" spans="1:8" x14ac:dyDescent="0.25">
      <c r="A5" t="s">
        <v>35</v>
      </c>
      <c r="D5" t="s">
        <v>39</v>
      </c>
    </row>
    <row r="7" spans="1:8" ht="18.75" customHeight="1" x14ac:dyDescent="0.3">
      <c r="E7" s="47"/>
      <c r="F7" s="48"/>
      <c r="G7" s="48"/>
      <c r="H7" s="49"/>
    </row>
    <row r="8" spans="1:8" ht="14.25" customHeight="1" x14ac:dyDescent="0.3">
      <c r="E8" s="60"/>
      <c r="F8" s="53"/>
      <c r="G8" s="53"/>
      <c r="H8" s="50"/>
    </row>
    <row r="9" spans="1:8" ht="31.5" customHeight="1" thickBot="1" x14ac:dyDescent="0.35">
      <c r="A9" s="77" t="s">
        <v>40</v>
      </c>
      <c r="B9" s="77" t="s">
        <v>41</v>
      </c>
      <c r="E9" s="52"/>
      <c r="F9" s="53"/>
      <c r="G9" s="54"/>
      <c r="H9" s="55"/>
    </row>
    <row r="10" spans="1:8" ht="18" customHeight="1" x14ac:dyDescent="0.3">
      <c r="A10" t="s">
        <v>32</v>
      </c>
      <c r="B10">
        <v>5</v>
      </c>
      <c r="D10" s="51"/>
      <c r="E10" s="52"/>
      <c r="F10" s="53"/>
      <c r="G10" s="53"/>
      <c r="H10" s="55"/>
    </row>
    <row r="11" spans="1:8" ht="18" customHeight="1" x14ac:dyDescent="0.3">
      <c r="A11" t="s">
        <v>8</v>
      </c>
      <c r="B11">
        <v>4</v>
      </c>
      <c r="D11" s="56"/>
      <c r="E11" s="57"/>
      <c r="F11" s="58"/>
      <c r="G11" s="58"/>
      <c r="H11" s="59"/>
    </row>
    <row r="12" spans="1:8" x14ac:dyDescent="0.25">
      <c r="A12" t="s">
        <v>33</v>
      </c>
      <c r="B12">
        <v>3</v>
      </c>
    </row>
    <row r="13" spans="1:8" x14ac:dyDescent="0.25">
      <c r="A13" t="s">
        <v>34</v>
      </c>
      <c r="B13">
        <v>2</v>
      </c>
      <c r="C13" s="46"/>
    </row>
    <row r="14" spans="1:8" x14ac:dyDescent="0.25">
      <c r="A14" t="s">
        <v>35</v>
      </c>
      <c r="B14">
        <v>1</v>
      </c>
    </row>
    <row r="17" spans="1:4" ht="16.5" thickBot="1" x14ac:dyDescent="0.3">
      <c r="A17" s="78" t="s">
        <v>42</v>
      </c>
      <c r="B17" s="78" t="s">
        <v>41</v>
      </c>
    </row>
    <row r="18" spans="1:4" x14ac:dyDescent="0.25">
      <c r="A18" t="s">
        <v>36</v>
      </c>
      <c r="B18">
        <v>5</v>
      </c>
    </row>
    <row r="19" spans="1:4" x14ac:dyDescent="0.25">
      <c r="A19" t="s">
        <v>37</v>
      </c>
      <c r="B19">
        <v>4</v>
      </c>
    </row>
    <row r="20" spans="1:4" x14ac:dyDescent="0.25">
      <c r="A20" t="s">
        <v>0</v>
      </c>
      <c r="B20">
        <v>3</v>
      </c>
    </row>
    <row r="21" spans="1:4" x14ac:dyDescent="0.25">
      <c r="A21" t="s">
        <v>38</v>
      </c>
      <c r="B21">
        <v>2</v>
      </c>
    </row>
    <row r="22" spans="1:4" x14ac:dyDescent="0.25">
      <c r="A22" t="s">
        <v>39</v>
      </c>
      <c r="B22">
        <v>1</v>
      </c>
    </row>
    <row r="23" spans="1:4" x14ac:dyDescent="0.25">
      <c r="D23" s="79"/>
    </row>
  </sheetData>
  <sheetProtection password="C631" sheet="1" objects="1" scenarios="1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Risk Assessment</vt:lpstr>
      <vt:lpstr>Definitions</vt:lpstr>
      <vt:lpstr>IMPACT_LIKELIHOOD_DROPDOWN</vt:lpstr>
    </vt:vector>
  </TitlesOfParts>
  <Company>yale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rubano</dc:creator>
  <cp:lastModifiedBy>mary.hullinger</cp:lastModifiedBy>
  <cp:lastPrinted>2014-05-22T18:19:36Z</cp:lastPrinted>
  <dcterms:created xsi:type="dcterms:W3CDTF">2012-06-20T18:57:34Z</dcterms:created>
  <dcterms:modified xsi:type="dcterms:W3CDTF">2016-01-07T23:42:25Z</dcterms:modified>
</cp:coreProperties>
</file>